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L:\shared\Information Management\Data administration\APO\"/>
    </mc:Choice>
  </mc:AlternateContent>
  <xr:revisionPtr revIDLastSave="0" documentId="8_{13DA9C56-F36D-4688-907C-499266612764}" xr6:coauthVersionLast="47" xr6:coauthVersionMax="47" xr10:uidLastSave="{00000000-0000-0000-0000-000000000000}"/>
  <bookViews>
    <workbookView xWindow="-120" yWindow="-120" windowWidth="29040" windowHeight="15840" xr2:uid="{39022231-9DED-4B20-A41A-9ECF29537EBC}"/>
  </bookViews>
  <sheets>
    <sheet name="Supplementary Data 2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2" i="1" l="1"/>
  <c r="J3" i="1"/>
  <c r="J4" i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</calcChain>
</file>

<file path=xl/sharedStrings.xml><?xml version="1.0" encoding="utf-8"?>
<sst xmlns="http://schemas.openxmlformats.org/spreadsheetml/2006/main" count="173" uniqueCount="85">
  <si>
    <t>dolomite</t>
  </si>
  <si>
    <t>Huagapo cave</t>
  </si>
  <si>
    <t>limestone</t>
  </si>
  <si>
    <t>StraÅ¡na peÄ‡ cave</t>
  </si>
  <si>
    <t>NA</t>
  </si>
  <si>
    <t>unknown</t>
  </si>
  <si>
    <t>Shigao cave</t>
  </si>
  <si>
    <t>Shenqi cave</t>
  </si>
  <si>
    <t>Lianhua cave, Shanxi</t>
  </si>
  <si>
    <t>Haozhu cave</t>
  </si>
  <si>
    <t>Gempa bumi cave</t>
  </si>
  <si>
    <t>Cueva del Tigre Perdido</t>
  </si>
  <si>
    <t>Chiflonkhakha cave</t>
  </si>
  <si>
    <t>Nuanhe cave</t>
  </si>
  <si>
    <t>Dark cave</t>
  </si>
  <si>
    <t>El Condor cave</t>
  </si>
  <si>
    <t>Devil's Icebox cave</t>
  </si>
  <si>
    <t>Cold Water cave</t>
  </si>
  <si>
    <t>Forestry cave</t>
  </si>
  <si>
    <t>Qingtian cave</t>
  </si>
  <si>
    <t>Gardener's Gut</t>
  </si>
  <si>
    <t>Munagamanu cave</t>
  </si>
  <si>
    <t>Jiuxian cave</t>
  </si>
  <si>
    <t>Hoti cave</t>
  </si>
  <si>
    <t>mixed</t>
  </si>
  <si>
    <t>Antro del Corchia</t>
  </si>
  <si>
    <t>BotuverÃ¡ cave</t>
  </si>
  <si>
    <t>Sofular cave</t>
  </si>
  <si>
    <t>Sanbao cave</t>
  </si>
  <si>
    <t>Kinderlinskaya cave</t>
  </si>
  <si>
    <t>marble</t>
  </si>
  <si>
    <t>Kleegruben cave</t>
  </si>
  <si>
    <t>Buckeye creek</t>
  </si>
  <si>
    <t>Xiaobailong cave</t>
  </si>
  <si>
    <t>Milchbach cave</t>
  </si>
  <si>
    <t>Cueva de Asiul</t>
  </si>
  <si>
    <t>Clearwater cave</t>
  </si>
  <si>
    <t>Bunker cave</t>
  </si>
  <si>
    <t>Bukit Assam cave</t>
  </si>
  <si>
    <t>Rainha cave</t>
  </si>
  <si>
    <t>Molinos cave</t>
  </si>
  <si>
    <t>Liang Luar cave</t>
  </si>
  <si>
    <t>Katerloch cave</t>
  </si>
  <si>
    <t>Anjohibe</t>
  </si>
  <si>
    <t>Gueldaman cave</t>
  </si>
  <si>
    <t>Dim cave</t>
  </si>
  <si>
    <t>Baradla cave</t>
  </si>
  <si>
    <t>Abaco Island cave</t>
  </si>
  <si>
    <t>Whiterock cave</t>
  </si>
  <si>
    <t>Soylegrotta cave</t>
  </si>
  <si>
    <t>Sieben Hengste cave</t>
  </si>
  <si>
    <t>Sahiya cave</t>
  </si>
  <si>
    <t>Dongge cave</t>
  </si>
  <si>
    <t>Mairs cave</t>
  </si>
  <si>
    <t>Okshola cave</t>
  </si>
  <si>
    <t>Palestina cave</t>
  </si>
  <si>
    <t>RukieSSa cave</t>
  </si>
  <si>
    <t>Uamh an Tartair</t>
  </si>
  <si>
    <t>Secret cave</t>
  </si>
  <si>
    <t>Huangye cave</t>
  </si>
  <si>
    <t>Lehman caves</t>
  </si>
  <si>
    <t>Ball Gown cave</t>
  </si>
  <si>
    <t>Mawmluh cave</t>
  </si>
  <si>
    <t>Tonnelâ€™naya cave</t>
  </si>
  <si>
    <t>Lancaster Hole</t>
  </si>
  <si>
    <t>Hulu cave</t>
  </si>
  <si>
    <t>Yangkou cave</t>
  </si>
  <si>
    <t>Villars cave</t>
  </si>
  <si>
    <t>Kesang cave</t>
  </si>
  <si>
    <t>Bittoo cave</t>
  </si>
  <si>
    <r>
      <t xml:space="preserve">Average </t>
    </r>
    <r>
      <rPr>
        <b/>
        <sz val="11"/>
        <color theme="1"/>
        <rFont val="Symbol"/>
        <family val="1"/>
        <charset val="2"/>
      </rPr>
      <t>Dd</t>
    </r>
    <r>
      <rPr>
        <b/>
        <vertAlign val="superscript"/>
        <sz val="11"/>
        <color theme="1"/>
        <rFont val="Calibri"/>
        <family val="2"/>
        <scheme val="minor"/>
      </rPr>
      <t>18</t>
    </r>
    <r>
      <rPr>
        <b/>
        <sz val="11"/>
        <color theme="1"/>
        <rFont val="Calibri"/>
        <family val="2"/>
        <scheme val="minor"/>
      </rPr>
      <t>O</t>
    </r>
    <r>
      <rPr>
        <b/>
        <vertAlign val="subscript"/>
        <sz val="11"/>
        <color theme="1"/>
        <rFont val="Calibri"/>
        <family val="2"/>
        <scheme val="minor"/>
      </rPr>
      <t>means</t>
    </r>
    <r>
      <rPr>
        <b/>
        <sz val="11"/>
        <color theme="1"/>
        <rFont val="Calibri"/>
        <family val="2"/>
        <scheme val="minor"/>
      </rPr>
      <t xml:space="preserve"> (‰)</t>
    </r>
  </si>
  <si>
    <r>
      <t xml:space="preserve">Maximum </t>
    </r>
    <r>
      <rPr>
        <b/>
        <sz val="11"/>
        <color theme="1"/>
        <rFont val="Symbol"/>
        <family val="1"/>
        <charset val="2"/>
      </rPr>
      <t>Dd</t>
    </r>
    <r>
      <rPr>
        <b/>
        <vertAlign val="superscript"/>
        <sz val="11"/>
        <color theme="1"/>
        <rFont val="Calibri"/>
        <family val="2"/>
        <scheme val="minor"/>
      </rPr>
      <t>18</t>
    </r>
    <r>
      <rPr>
        <b/>
        <sz val="11"/>
        <color theme="1"/>
        <rFont val="Calibri"/>
        <family val="2"/>
        <scheme val="minor"/>
      </rPr>
      <t>O</t>
    </r>
    <r>
      <rPr>
        <b/>
        <vertAlign val="subscript"/>
        <sz val="11"/>
        <color theme="1"/>
        <rFont val="Calibri"/>
        <family val="2"/>
        <scheme val="minor"/>
      </rPr>
      <t>means</t>
    </r>
    <r>
      <rPr>
        <b/>
        <sz val="11"/>
        <color theme="1"/>
        <rFont val="Calibri"/>
        <family val="2"/>
        <scheme val="minor"/>
      </rPr>
      <t xml:space="preserve"> (‰)</t>
    </r>
  </si>
  <si>
    <t>Aridity index</t>
  </si>
  <si>
    <t>Seasonality, P</t>
  </si>
  <si>
    <t>Seasonality, T</t>
  </si>
  <si>
    <t>Actual evapotranspiration (mm)</t>
  </si>
  <si>
    <t>Mean annual precipitation (mm)</t>
  </si>
  <si>
    <r>
      <t>Mean annual temperature (</t>
    </r>
    <r>
      <rPr>
        <b/>
        <sz val="11"/>
        <color theme="1"/>
        <rFont val="Calibri"/>
        <family val="2"/>
      </rPr>
      <t>°C)</t>
    </r>
  </si>
  <si>
    <t>Mean depth (m)</t>
  </si>
  <si>
    <t>Geology</t>
  </si>
  <si>
    <t>Elevation</t>
  </si>
  <si>
    <t>Longitude</t>
  </si>
  <si>
    <t>Latitude</t>
  </si>
  <si>
    <t>Cave name</t>
  </si>
  <si>
    <t>SISAL site ID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</si>
</sst>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7" x14ac:knownFonts="1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Symbol"/>
      <family val="1"/>
      <charset val="2"/>
    </font>
    <font>
      <b/>
      <vertAlign val="superscript"/>
      <sz val="11"/>
      <color theme="1"/>
      <name val="Calibri"/>
      <family val="2"/>
      <scheme val="minor"/>
    </font>
    <font>
      <b/>
      <vertAlign val="subscript"/>
      <sz val="11"/>
      <color theme="1"/>
      <name val="Calibri"/>
      <family val="2"/>
      <scheme val="minor"/>
    </font>
    <font>
      <b/>
      <sz val="11"/>
      <color theme="1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/>
  </cellStyleXfs>
  <cellXfs count="14">
    <xf numFmtId="0" fontId="0" fillId="0" borderId="0" xfId="0"/>
    <xf numFmtId="0" fontId="1" fillId="0" borderId="0" xfId="1"/>
    <xf numFmtId="164" fontId="0" fillId="0" borderId="0" xfId="0" applyNumberFormat="1"/>
    <xf numFmtId="0" fontId="1" fillId="0" borderId="0" xfId="1" applyAlignment="1">
      <alignment horizontal="center"/>
    </xf>
    <xf numFmtId="1" fontId="1" fillId="0" borderId="0" xfId="1" applyNumberFormat="1" applyAlignment="1">
      <alignment horizontal="center"/>
    </xf>
    <xf numFmtId="1" fontId="1" fillId="0" borderId="0" xfId="1" applyNumberFormat="1"/>
    <xf numFmtId="2" fontId="1" fillId="0" borderId="0" xfId="1" applyNumberFormat="1"/>
    <xf numFmtId="1" fontId="0" fillId="0" borderId="0" xfId="0" applyNumberFormat="1"/>
    <xf numFmtId="2" fontId="0" fillId="0" borderId="0" xfId="0" applyNumberFormat="1"/>
    <xf numFmtId="0" fontId="1" fillId="0" borderId="0" xfId="1" applyAlignment="1">
      <alignment horizontal="center" vertical="center" wrapText="1"/>
    </xf>
    <xf numFmtId="164" fontId="2" fillId="0" borderId="0" xfId="0" applyNumberFormat="1" applyFont="1" applyAlignment="1">
      <alignment horizontal="center" vertical="center" wrapText="1"/>
    </xf>
    <xf numFmtId="0" fontId="2" fillId="0" borderId="0" xfId="1" applyFont="1" applyAlignment="1">
      <alignment horizontal="center" vertical="center" wrapText="1"/>
    </xf>
    <xf numFmtId="1" fontId="2" fillId="0" borderId="0" xfId="1" applyNumberFormat="1" applyFont="1" applyAlignment="1">
      <alignment horizontal="center" vertical="center" wrapText="1"/>
    </xf>
    <xf numFmtId="2" fontId="2" fillId="0" borderId="0" xfId="1" applyNumberFormat="1" applyFont="1" applyAlignment="1">
      <alignment horizontal="center" vertical="center" wrapText="1"/>
    </xf>
  </cellXfs>
  <cellStyles count="2">
    <cellStyle name="Normal" xfId="0" builtinId="0"/>
    <cellStyle name="Normal 2" xfId="1" xr:uid="{736B835E-C1C5-4434-B0AD-9E9FEB37A8C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4481B4-4400-4C7C-9D03-F165C03FE77C}">
  <dimension ref="A1:O65"/>
  <sheetViews>
    <sheetView tabSelected="1" zoomScale="80" zoomScaleNormal="80" workbookViewId="0">
      <selection activeCell="C13" sqref="C13"/>
    </sheetView>
  </sheetViews>
  <sheetFormatPr defaultColWidth="9" defaultRowHeight="15.75" x14ac:dyDescent="0.25"/>
  <cols>
    <col min="1" max="1" width="10.625" style="1" customWidth="1"/>
    <col min="2" max="2" width="18.875" style="1" customWidth="1"/>
    <col min="3" max="3" width="14" style="6" customWidth="1"/>
    <col min="4" max="4" width="13.125" style="6" customWidth="1"/>
    <col min="5" max="5" width="11" style="1" customWidth="1"/>
    <col min="6" max="6" width="10.625" style="1" customWidth="1"/>
    <col min="7" max="7" width="10.625" style="5" customWidth="1"/>
    <col min="8" max="8" width="13.125" style="3" customWidth="1"/>
    <col min="9" max="9" width="15.875" style="4" customWidth="1"/>
    <col min="10" max="12" width="19.625" style="4" customWidth="1"/>
    <col min="13" max="13" width="10.5" style="3" customWidth="1"/>
    <col min="14" max="14" width="10.5" style="2" customWidth="1"/>
    <col min="15" max="15" width="11.875" style="2" customWidth="1"/>
    <col min="16" max="16384" width="9" style="1"/>
  </cols>
  <sheetData>
    <row r="1" spans="1:15" s="9" customFormat="1" ht="66.75" customHeight="1" x14ac:dyDescent="0.25">
      <c r="A1" s="11" t="s">
        <v>84</v>
      </c>
      <c r="B1" s="11" t="s">
        <v>83</v>
      </c>
      <c r="C1" s="13" t="s">
        <v>82</v>
      </c>
      <c r="D1" s="13" t="s">
        <v>81</v>
      </c>
      <c r="E1" s="11" t="s">
        <v>80</v>
      </c>
      <c r="F1" s="11" t="s">
        <v>79</v>
      </c>
      <c r="G1" s="12" t="s">
        <v>78</v>
      </c>
      <c r="H1" s="11" t="s">
        <v>77</v>
      </c>
      <c r="I1" s="12" t="s">
        <v>76</v>
      </c>
      <c r="J1" s="12" t="s">
        <v>75</v>
      </c>
      <c r="K1" s="12" t="s">
        <v>74</v>
      </c>
      <c r="L1" s="12" t="s">
        <v>73</v>
      </c>
      <c r="M1" s="11" t="s">
        <v>72</v>
      </c>
      <c r="N1" s="10" t="s">
        <v>71</v>
      </c>
      <c r="O1" s="10" t="s">
        <v>70</v>
      </c>
    </row>
    <row r="2" spans="1:15" x14ac:dyDescent="0.25">
      <c r="A2">
        <v>1</v>
      </c>
      <c r="B2" t="s">
        <v>69</v>
      </c>
      <c r="C2" s="8">
        <v>30.790299999999998</v>
      </c>
      <c r="D2" s="8">
        <v>77.776399999999995</v>
      </c>
      <c r="E2">
        <v>3000</v>
      </c>
      <c r="F2" t="s">
        <v>2</v>
      </c>
      <c r="G2">
        <v>30</v>
      </c>
      <c r="H2">
        <v>12.5</v>
      </c>
      <c r="I2">
        <v>1518</v>
      </c>
      <c r="J2" s="7">
        <f t="shared" ref="J2:J33" si="0">I2/M2</f>
        <v>914.4578313253013</v>
      </c>
      <c r="K2">
        <v>4896</v>
      </c>
      <c r="L2">
        <v>89</v>
      </c>
      <c r="M2">
        <v>1.66</v>
      </c>
      <c r="N2" s="2">
        <v>0.57396212121212198</v>
      </c>
      <c r="O2" s="2">
        <v>0.42930950217872499</v>
      </c>
    </row>
    <row r="3" spans="1:15" x14ac:dyDescent="0.25">
      <c r="A3">
        <v>2</v>
      </c>
      <c r="B3" t="s">
        <v>68</v>
      </c>
      <c r="C3" s="8">
        <v>42.87</v>
      </c>
      <c r="D3" s="8">
        <v>81.75</v>
      </c>
      <c r="E3">
        <v>2000</v>
      </c>
      <c r="F3" t="s">
        <v>5</v>
      </c>
      <c r="G3" t="s">
        <v>4</v>
      </c>
      <c r="H3">
        <v>1.4</v>
      </c>
      <c r="I3">
        <v>371</v>
      </c>
      <c r="J3" s="7">
        <f t="shared" si="0"/>
        <v>806.52173913043475</v>
      </c>
      <c r="K3">
        <v>11184</v>
      </c>
      <c r="L3">
        <v>82</v>
      </c>
      <c r="M3">
        <v>0.46</v>
      </c>
      <c r="N3" s="2">
        <v>1.6348230535894801</v>
      </c>
      <c r="O3" s="2">
        <v>0.59543230950385695</v>
      </c>
    </row>
    <row r="4" spans="1:15" x14ac:dyDescent="0.25">
      <c r="A4">
        <v>4</v>
      </c>
      <c r="B4" t="s">
        <v>67</v>
      </c>
      <c r="C4" s="8">
        <v>45.43</v>
      </c>
      <c r="D4" s="8">
        <v>0.78</v>
      </c>
      <c r="E4">
        <v>175</v>
      </c>
      <c r="F4" t="s">
        <v>2</v>
      </c>
      <c r="G4">
        <v>27.6</v>
      </c>
      <c r="H4">
        <v>12</v>
      </c>
      <c r="I4">
        <v>921</v>
      </c>
      <c r="J4" s="7">
        <f t="shared" si="0"/>
        <v>959.375</v>
      </c>
      <c r="K4">
        <v>5417</v>
      </c>
      <c r="L4">
        <v>14</v>
      </c>
      <c r="M4">
        <v>0.96</v>
      </c>
      <c r="N4" s="2">
        <v>0.52918042496524398</v>
      </c>
      <c r="O4" s="2">
        <v>0.36978303717340799</v>
      </c>
    </row>
    <row r="5" spans="1:15" x14ac:dyDescent="0.25">
      <c r="A5">
        <v>5</v>
      </c>
      <c r="B5" t="s">
        <v>66</v>
      </c>
      <c r="C5" s="8">
        <v>29.033300000000001</v>
      </c>
      <c r="D5" s="8">
        <v>107.1833</v>
      </c>
      <c r="E5">
        <v>2140</v>
      </c>
      <c r="F5" t="s">
        <v>2</v>
      </c>
      <c r="G5" t="s">
        <v>4</v>
      </c>
      <c r="H5">
        <v>9.3000000000000007</v>
      </c>
      <c r="I5">
        <v>1350</v>
      </c>
      <c r="J5" s="7">
        <f t="shared" si="0"/>
        <v>813.25301204819277</v>
      </c>
      <c r="K5">
        <v>6874</v>
      </c>
      <c r="L5">
        <v>57</v>
      </c>
      <c r="M5">
        <v>1.66</v>
      </c>
      <c r="N5" s="2">
        <v>0.18332039586918999</v>
      </c>
      <c r="O5" s="2">
        <v>0.18332039586918999</v>
      </c>
    </row>
    <row r="6" spans="1:15" x14ac:dyDescent="0.25">
      <c r="A6">
        <v>6</v>
      </c>
      <c r="B6" t="s">
        <v>65</v>
      </c>
      <c r="C6" s="8">
        <v>32.5</v>
      </c>
      <c r="D6" s="8">
        <v>119.17</v>
      </c>
      <c r="E6">
        <v>86</v>
      </c>
      <c r="F6" t="s">
        <v>5</v>
      </c>
      <c r="G6" t="s">
        <v>4</v>
      </c>
      <c r="H6">
        <v>15.2</v>
      </c>
      <c r="I6">
        <v>982</v>
      </c>
      <c r="J6" s="7">
        <f t="shared" si="0"/>
        <v>1067.391304347826</v>
      </c>
      <c r="K6">
        <v>9195</v>
      </c>
      <c r="L6">
        <v>62</v>
      </c>
      <c r="M6">
        <v>0.92</v>
      </c>
      <c r="N6" s="2">
        <v>0.854872695346796</v>
      </c>
      <c r="O6" s="2">
        <v>0.48587349729689799</v>
      </c>
    </row>
    <row r="7" spans="1:15" x14ac:dyDescent="0.25">
      <c r="A7">
        <v>8</v>
      </c>
      <c r="B7" t="s">
        <v>64</v>
      </c>
      <c r="C7" s="8">
        <v>54.2209</v>
      </c>
      <c r="D7" s="8">
        <v>-2.5167999999999999</v>
      </c>
      <c r="E7">
        <v>294</v>
      </c>
      <c r="F7" t="s">
        <v>2</v>
      </c>
      <c r="G7">
        <v>50</v>
      </c>
      <c r="H7">
        <v>7.6</v>
      </c>
      <c r="I7">
        <v>1333</v>
      </c>
      <c r="J7" s="7">
        <f t="shared" si="0"/>
        <v>595.08928571428567</v>
      </c>
      <c r="K7">
        <v>4549</v>
      </c>
      <c r="L7">
        <v>23</v>
      </c>
      <c r="M7">
        <v>2.2400000000000002</v>
      </c>
      <c r="N7" s="2">
        <v>0.84927056835064496</v>
      </c>
      <c r="O7" s="2">
        <v>0.47999755075263201</v>
      </c>
    </row>
    <row r="8" spans="1:15" x14ac:dyDescent="0.25">
      <c r="A8">
        <v>9</v>
      </c>
      <c r="B8" t="s">
        <v>63</v>
      </c>
      <c r="C8" s="8">
        <v>38.4</v>
      </c>
      <c r="D8" s="8">
        <v>67.23</v>
      </c>
      <c r="E8">
        <v>3226</v>
      </c>
      <c r="F8" t="s">
        <v>5</v>
      </c>
      <c r="G8" t="s">
        <v>4</v>
      </c>
      <c r="H8">
        <v>4.5999999999999996</v>
      </c>
      <c r="I8">
        <v>611</v>
      </c>
      <c r="J8" s="7">
        <f t="shared" si="0"/>
        <v>803.9473684210526</v>
      </c>
      <c r="K8">
        <v>8065</v>
      </c>
      <c r="L8">
        <v>76</v>
      </c>
      <c r="M8">
        <v>0.76</v>
      </c>
      <c r="N8" s="2">
        <v>0.15746710064344699</v>
      </c>
      <c r="O8" s="2">
        <v>0.15746710064344699</v>
      </c>
    </row>
    <row r="9" spans="1:15" x14ac:dyDescent="0.25">
      <c r="A9">
        <v>12</v>
      </c>
      <c r="B9" t="s">
        <v>62</v>
      </c>
      <c r="C9" s="8">
        <v>25.2622</v>
      </c>
      <c r="D9" s="8">
        <v>91.881699999999995</v>
      </c>
      <c r="E9">
        <v>1160</v>
      </c>
      <c r="F9" t="s">
        <v>24</v>
      </c>
      <c r="G9">
        <v>53</v>
      </c>
      <c r="H9">
        <v>19</v>
      </c>
      <c r="I9">
        <v>7345</v>
      </c>
      <c r="J9" s="7">
        <f t="shared" si="0"/>
        <v>1101.1994002998501</v>
      </c>
      <c r="K9">
        <v>3290</v>
      </c>
      <c r="L9">
        <v>106</v>
      </c>
      <c r="M9">
        <v>6.67</v>
      </c>
      <c r="N9" s="2">
        <v>1.5650546340023599</v>
      </c>
      <c r="O9" s="2">
        <v>0.44229305966129601</v>
      </c>
    </row>
    <row r="10" spans="1:15" x14ac:dyDescent="0.25">
      <c r="A10">
        <v>13</v>
      </c>
      <c r="B10" t="s">
        <v>61</v>
      </c>
      <c r="C10" s="8">
        <v>-17.03</v>
      </c>
      <c r="D10" s="8">
        <v>125</v>
      </c>
      <c r="E10">
        <v>100</v>
      </c>
      <c r="F10" t="s">
        <v>2</v>
      </c>
      <c r="G10">
        <v>30</v>
      </c>
      <c r="H10">
        <v>27.2</v>
      </c>
      <c r="I10">
        <v>779</v>
      </c>
      <c r="J10" s="7">
        <f t="shared" si="0"/>
        <v>1900</v>
      </c>
      <c r="K10">
        <v>3107</v>
      </c>
      <c r="L10">
        <v>122</v>
      </c>
      <c r="M10">
        <v>0.41</v>
      </c>
      <c r="N10" s="2">
        <v>0.67240571511692304</v>
      </c>
      <c r="O10" s="2">
        <v>0.67240571511692304</v>
      </c>
    </row>
    <row r="11" spans="1:15" x14ac:dyDescent="0.25">
      <c r="A11">
        <v>14</v>
      </c>
      <c r="B11" t="s">
        <v>60</v>
      </c>
      <c r="C11" s="8">
        <v>39.01</v>
      </c>
      <c r="D11" s="8">
        <v>-114.22</v>
      </c>
      <c r="E11">
        <v>2080</v>
      </c>
      <c r="F11" t="s">
        <v>2</v>
      </c>
      <c r="G11">
        <v>50</v>
      </c>
      <c r="H11">
        <v>8.1</v>
      </c>
      <c r="I11">
        <v>324</v>
      </c>
      <c r="J11" s="7">
        <f t="shared" si="0"/>
        <v>1200</v>
      </c>
      <c r="K11">
        <v>8025</v>
      </c>
      <c r="L11">
        <v>16</v>
      </c>
      <c r="M11">
        <v>0.27</v>
      </c>
      <c r="N11" s="2">
        <v>0.42000883132175598</v>
      </c>
      <c r="O11" s="2">
        <v>0.42000883132175598</v>
      </c>
    </row>
    <row r="12" spans="1:15" x14ac:dyDescent="0.25">
      <c r="A12">
        <v>17</v>
      </c>
      <c r="B12" t="s">
        <v>59</v>
      </c>
      <c r="C12" s="8">
        <v>33.583300000000001</v>
      </c>
      <c r="D12" s="8">
        <v>105.11669999999999</v>
      </c>
      <c r="E12">
        <v>1650</v>
      </c>
      <c r="F12" t="s">
        <v>5</v>
      </c>
      <c r="G12" t="s">
        <v>4</v>
      </c>
      <c r="H12">
        <v>9.4</v>
      </c>
      <c r="I12">
        <v>656</v>
      </c>
      <c r="J12" s="7">
        <f t="shared" si="0"/>
        <v>964.7058823529411</v>
      </c>
      <c r="K12">
        <v>7195</v>
      </c>
      <c r="L12">
        <v>78</v>
      </c>
      <c r="M12">
        <v>0.68</v>
      </c>
      <c r="N12" s="2">
        <v>0.22568292682926799</v>
      </c>
      <c r="O12" s="2">
        <v>0.22568292682926799</v>
      </c>
    </row>
    <row r="13" spans="1:15" x14ac:dyDescent="0.25">
      <c r="A13">
        <v>20</v>
      </c>
      <c r="B13" t="s">
        <v>58</v>
      </c>
      <c r="C13" s="8">
        <v>4.0848000000000004</v>
      </c>
      <c r="D13" s="8">
        <v>114.8503</v>
      </c>
      <c r="E13">
        <v>250</v>
      </c>
      <c r="F13" t="s">
        <v>2</v>
      </c>
      <c r="G13" t="s">
        <v>4</v>
      </c>
      <c r="H13">
        <v>24.4</v>
      </c>
      <c r="I13">
        <v>3332</v>
      </c>
      <c r="J13" s="7">
        <f t="shared" si="0"/>
        <v>1382.5726141078837</v>
      </c>
      <c r="K13">
        <v>203</v>
      </c>
      <c r="L13">
        <v>14</v>
      </c>
      <c r="M13">
        <v>2.41</v>
      </c>
      <c r="N13" s="2">
        <v>1.89141636295087E-2</v>
      </c>
      <c r="O13" s="2">
        <v>1.89141636295087E-2</v>
      </c>
    </row>
    <row r="14" spans="1:15" x14ac:dyDescent="0.25">
      <c r="A14">
        <v>21</v>
      </c>
      <c r="B14" t="s">
        <v>57</v>
      </c>
      <c r="C14" s="8">
        <v>58.14</v>
      </c>
      <c r="D14" s="8">
        <v>-4.93</v>
      </c>
      <c r="E14">
        <v>220</v>
      </c>
      <c r="F14" t="s">
        <v>0</v>
      </c>
      <c r="G14">
        <v>10</v>
      </c>
      <c r="H14">
        <v>7.1</v>
      </c>
      <c r="I14">
        <v>1173</v>
      </c>
      <c r="J14" s="7">
        <f t="shared" si="0"/>
        <v>499.14893617021272</v>
      </c>
      <c r="K14">
        <v>3965</v>
      </c>
      <c r="L14">
        <v>24</v>
      </c>
      <c r="M14">
        <v>2.35</v>
      </c>
      <c r="N14" s="2">
        <v>0.35647163337399101</v>
      </c>
      <c r="O14" s="2">
        <v>0.35647163337399101</v>
      </c>
    </row>
    <row r="15" spans="1:15" x14ac:dyDescent="0.25">
      <c r="A15">
        <v>22</v>
      </c>
      <c r="B15" t="s">
        <v>56</v>
      </c>
      <c r="C15" s="8">
        <v>8.6036000000000001</v>
      </c>
      <c r="D15" s="8">
        <v>40.377200000000002</v>
      </c>
      <c r="E15">
        <v>1618</v>
      </c>
      <c r="F15" t="s">
        <v>2</v>
      </c>
      <c r="G15">
        <v>27.5</v>
      </c>
      <c r="H15">
        <v>21.1</v>
      </c>
      <c r="I15">
        <v>968</v>
      </c>
      <c r="J15" s="7">
        <f t="shared" si="0"/>
        <v>1792.5925925925924</v>
      </c>
      <c r="K15">
        <v>1347</v>
      </c>
      <c r="L15">
        <v>62</v>
      </c>
      <c r="M15">
        <v>0.54</v>
      </c>
      <c r="N15" s="2">
        <v>0.121251433236641</v>
      </c>
      <c r="O15" s="2">
        <v>0.121251433236641</v>
      </c>
    </row>
    <row r="16" spans="1:15" x14ac:dyDescent="0.25">
      <c r="A16">
        <v>25</v>
      </c>
      <c r="B16" t="s">
        <v>55</v>
      </c>
      <c r="C16" s="8">
        <v>-5.92</v>
      </c>
      <c r="D16" s="8">
        <v>-77.349999999999994</v>
      </c>
      <c r="E16">
        <v>870</v>
      </c>
      <c r="F16" t="s">
        <v>2</v>
      </c>
      <c r="G16">
        <v>80</v>
      </c>
      <c r="H16">
        <v>23</v>
      </c>
      <c r="I16">
        <v>1394</v>
      </c>
      <c r="J16" s="7">
        <f t="shared" si="0"/>
        <v>1482.9787234042553</v>
      </c>
      <c r="K16">
        <v>592</v>
      </c>
      <c r="L16">
        <v>22</v>
      </c>
      <c r="M16">
        <v>0.94</v>
      </c>
      <c r="N16" s="2">
        <v>0.12010542617153</v>
      </c>
      <c r="O16" s="2">
        <v>0.12010542617153</v>
      </c>
    </row>
    <row r="17" spans="1:15" x14ac:dyDescent="0.25">
      <c r="A17">
        <v>26</v>
      </c>
      <c r="B17" t="s">
        <v>54</v>
      </c>
      <c r="C17" s="8">
        <v>67</v>
      </c>
      <c r="D17" s="8">
        <v>15</v>
      </c>
      <c r="E17">
        <v>165</v>
      </c>
      <c r="F17" t="s">
        <v>30</v>
      </c>
      <c r="G17">
        <v>25</v>
      </c>
      <c r="H17">
        <v>1</v>
      </c>
      <c r="I17">
        <v>1145</v>
      </c>
      <c r="J17" s="7">
        <f t="shared" si="0"/>
        <v>358.93416927899688</v>
      </c>
      <c r="K17">
        <v>5960</v>
      </c>
      <c r="L17">
        <v>24</v>
      </c>
      <c r="M17">
        <v>3.19</v>
      </c>
      <c r="N17" s="2">
        <v>0.41555077503441101</v>
      </c>
      <c r="O17" s="2">
        <v>0.41555077503441101</v>
      </c>
    </row>
    <row r="18" spans="1:15" x14ac:dyDescent="0.25">
      <c r="A18">
        <v>29</v>
      </c>
      <c r="B18" t="s">
        <v>53</v>
      </c>
      <c r="C18" s="8">
        <v>-32.159999999999997</v>
      </c>
      <c r="D18" s="8">
        <v>138.83000000000001</v>
      </c>
      <c r="E18">
        <v>475</v>
      </c>
      <c r="F18" t="s">
        <v>2</v>
      </c>
      <c r="G18">
        <v>17</v>
      </c>
      <c r="H18">
        <v>16.2</v>
      </c>
      <c r="I18">
        <v>275</v>
      </c>
      <c r="J18" s="7">
        <f t="shared" si="0"/>
        <v>1447.3684210526317</v>
      </c>
      <c r="K18">
        <v>5539</v>
      </c>
      <c r="L18">
        <v>11</v>
      </c>
      <c r="M18">
        <v>0.19</v>
      </c>
      <c r="N18" s="2">
        <v>0.73893507963457095</v>
      </c>
      <c r="O18" s="2">
        <v>0.73893507963457095</v>
      </c>
    </row>
    <row r="19" spans="1:15" x14ac:dyDescent="0.25">
      <c r="A19">
        <v>39</v>
      </c>
      <c r="B19" t="s">
        <v>52</v>
      </c>
      <c r="C19" s="8">
        <v>25.283300000000001</v>
      </c>
      <c r="D19" s="8">
        <v>108.08329999999999</v>
      </c>
      <c r="E19">
        <v>680</v>
      </c>
      <c r="F19" t="s">
        <v>2</v>
      </c>
      <c r="G19">
        <v>100</v>
      </c>
      <c r="H19">
        <v>19.2</v>
      </c>
      <c r="I19">
        <v>1380</v>
      </c>
      <c r="J19" s="7">
        <f t="shared" si="0"/>
        <v>1200</v>
      </c>
      <c r="K19">
        <v>6382</v>
      </c>
      <c r="L19">
        <v>64</v>
      </c>
      <c r="M19">
        <v>1.1499999999999999</v>
      </c>
      <c r="N19" s="2">
        <v>0.67473389355742297</v>
      </c>
      <c r="O19" s="2">
        <v>0.49037502150603601</v>
      </c>
    </row>
    <row r="20" spans="1:15" x14ac:dyDescent="0.25">
      <c r="A20">
        <v>54</v>
      </c>
      <c r="B20" t="s">
        <v>51</v>
      </c>
      <c r="C20" s="8">
        <v>30.6</v>
      </c>
      <c r="D20" s="8">
        <v>77.866699999999994</v>
      </c>
      <c r="E20">
        <v>1190</v>
      </c>
      <c r="F20" t="s">
        <v>5</v>
      </c>
      <c r="G20" t="s">
        <v>4</v>
      </c>
      <c r="H20">
        <v>18</v>
      </c>
      <c r="I20">
        <v>2084</v>
      </c>
      <c r="J20" s="7">
        <f t="shared" si="0"/>
        <v>1204.6242774566474</v>
      </c>
      <c r="K20">
        <v>5232</v>
      </c>
      <c r="L20">
        <v>123</v>
      </c>
      <c r="M20">
        <v>1.73</v>
      </c>
      <c r="N20" s="2">
        <v>0.152785398645127</v>
      </c>
      <c r="O20" s="2">
        <v>0.152785398645127</v>
      </c>
    </row>
    <row r="21" spans="1:15" x14ac:dyDescent="0.25">
      <c r="A21">
        <v>55</v>
      </c>
      <c r="B21" t="s">
        <v>50</v>
      </c>
      <c r="C21" s="8">
        <v>46.75</v>
      </c>
      <c r="D21" s="8">
        <v>7.81</v>
      </c>
      <c r="E21">
        <v>1955</v>
      </c>
      <c r="F21" t="s">
        <v>2</v>
      </c>
      <c r="G21">
        <v>215</v>
      </c>
      <c r="H21">
        <v>2.2999999999999998</v>
      </c>
      <c r="I21">
        <v>1701</v>
      </c>
      <c r="J21" s="7">
        <f t="shared" si="0"/>
        <v>501.76991150442478</v>
      </c>
      <c r="K21">
        <v>5669</v>
      </c>
      <c r="L21">
        <v>10</v>
      </c>
      <c r="M21">
        <v>3.39</v>
      </c>
      <c r="N21" s="2">
        <v>0.33201735930645898</v>
      </c>
      <c r="O21" s="2">
        <v>0.33201735930645898</v>
      </c>
    </row>
    <row r="22" spans="1:15" x14ac:dyDescent="0.25">
      <c r="A22">
        <v>57</v>
      </c>
      <c r="B22" t="s">
        <v>49</v>
      </c>
      <c r="C22" s="8">
        <v>66.55</v>
      </c>
      <c r="D22" s="8">
        <v>13.92</v>
      </c>
      <c r="E22">
        <v>280</v>
      </c>
      <c r="F22" t="s">
        <v>30</v>
      </c>
      <c r="G22">
        <v>100</v>
      </c>
      <c r="H22">
        <v>1.4</v>
      </c>
      <c r="I22">
        <v>1713</v>
      </c>
      <c r="J22" s="7">
        <f t="shared" si="0"/>
        <v>351.74537987679673</v>
      </c>
      <c r="K22">
        <v>5538</v>
      </c>
      <c r="L22">
        <v>24</v>
      </c>
      <c r="M22">
        <v>4.87</v>
      </c>
      <c r="N22" s="2">
        <v>0.28597126063607498</v>
      </c>
      <c r="O22" s="2">
        <v>0.28597126063607498</v>
      </c>
    </row>
    <row r="23" spans="1:15" x14ac:dyDescent="0.25">
      <c r="A23">
        <v>65</v>
      </c>
      <c r="B23" t="s">
        <v>48</v>
      </c>
      <c r="C23" s="8">
        <v>4.1500000000000004</v>
      </c>
      <c r="D23" s="8">
        <v>114.86</v>
      </c>
      <c r="E23">
        <v>250</v>
      </c>
      <c r="F23" t="s">
        <v>2</v>
      </c>
      <c r="G23">
        <v>150</v>
      </c>
      <c r="H23">
        <v>26.6</v>
      </c>
      <c r="I23">
        <v>3755</v>
      </c>
      <c r="J23" s="7">
        <f t="shared" si="0"/>
        <v>1449.8069498069499</v>
      </c>
      <c r="K23">
        <v>245</v>
      </c>
      <c r="L23">
        <v>15</v>
      </c>
      <c r="M23">
        <v>2.59</v>
      </c>
      <c r="N23" s="2">
        <v>0.13186784988773501</v>
      </c>
      <c r="O23" s="2">
        <v>0.13186784988773501</v>
      </c>
    </row>
    <row r="24" spans="1:15" x14ac:dyDescent="0.25">
      <c r="A24">
        <v>70</v>
      </c>
      <c r="B24" t="s">
        <v>47</v>
      </c>
      <c r="C24" s="8">
        <v>26.23</v>
      </c>
      <c r="D24" s="8">
        <v>-77.16</v>
      </c>
      <c r="E24">
        <v>-45</v>
      </c>
      <c r="F24" t="s">
        <v>2</v>
      </c>
      <c r="G24" t="s">
        <v>4</v>
      </c>
      <c r="H24">
        <v>24.4</v>
      </c>
      <c r="I24">
        <v>1164</v>
      </c>
      <c r="J24" s="7">
        <f t="shared" si="0"/>
        <v>1251.6129032258063</v>
      </c>
      <c r="K24">
        <v>2773</v>
      </c>
      <c r="L24">
        <v>50</v>
      </c>
      <c r="M24">
        <v>0.93</v>
      </c>
      <c r="N24" s="2">
        <v>0.48179738562091501</v>
      </c>
      <c r="O24" s="2">
        <v>0.48179738562091501</v>
      </c>
    </row>
    <row r="25" spans="1:15" x14ac:dyDescent="0.25">
      <c r="A25">
        <v>71</v>
      </c>
      <c r="B25" t="s">
        <v>46</v>
      </c>
      <c r="C25" s="8">
        <v>48.466700000000003</v>
      </c>
      <c r="D25" s="8">
        <v>20.5</v>
      </c>
      <c r="E25">
        <v>375</v>
      </c>
      <c r="F25" t="s">
        <v>2</v>
      </c>
      <c r="G25">
        <v>150</v>
      </c>
      <c r="H25">
        <v>8.6</v>
      </c>
      <c r="I25">
        <v>589</v>
      </c>
      <c r="J25" s="7">
        <f t="shared" si="0"/>
        <v>853.62318840579712</v>
      </c>
      <c r="K25">
        <v>7805</v>
      </c>
      <c r="L25">
        <v>38</v>
      </c>
      <c r="M25">
        <v>0.69</v>
      </c>
      <c r="N25" s="2">
        <v>0.107093429692876</v>
      </c>
      <c r="O25" s="2">
        <v>0.107093429692876</v>
      </c>
    </row>
    <row r="26" spans="1:15" x14ac:dyDescent="0.25">
      <c r="A26">
        <v>79</v>
      </c>
      <c r="B26" t="s">
        <v>45</v>
      </c>
      <c r="C26" s="8">
        <v>36.533999999999999</v>
      </c>
      <c r="D26" s="8">
        <v>32.105600000000003</v>
      </c>
      <c r="E26">
        <v>232</v>
      </c>
      <c r="F26" t="s">
        <v>2</v>
      </c>
      <c r="G26">
        <v>15</v>
      </c>
      <c r="H26">
        <v>17.7</v>
      </c>
      <c r="I26">
        <v>1037</v>
      </c>
      <c r="J26" s="7">
        <f t="shared" si="0"/>
        <v>1165.1685393258426</v>
      </c>
      <c r="K26">
        <v>5556</v>
      </c>
      <c r="L26">
        <v>90</v>
      </c>
      <c r="M26">
        <v>0.89</v>
      </c>
      <c r="N26" s="2">
        <v>0.57523297491039405</v>
      </c>
      <c r="O26" s="2">
        <v>0.57523297491039405</v>
      </c>
    </row>
    <row r="27" spans="1:15" x14ac:dyDescent="0.25">
      <c r="A27">
        <v>81</v>
      </c>
      <c r="B27" t="s">
        <v>44</v>
      </c>
      <c r="C27" s="8">
        <v>36.433300000000003</v>
      </c>
      <c r="D27" s="8">
        <v>4.5667</v>
      </c>
      <c r="E27">
        <v>507</v>
      </c>
      <c r="F27" t="s">
        <v>2</v>
      </c>
      <c r="G27" t="s">
        <v>4</v>
      </c>
      <c r="H27">
        <v>17.399999999999999</v>
      </c>
      <c r="I27">
        <v>636</v>
      </c>
      <c r="J27" s="7">
        <f t="shared" si="0"/>
        <v>1135.7142857142856</v>
      </c>
      <c r="K27">
        <v>5917</v>
      </c>
      <c r="L27">
        <v>59</v>
      </c>
      <c r="M27">
        <v>0.56000000000000005</v>
      </c>
      <c r="N27" s="2">
        <v>0.68607172804963801</v>
      </c>
      <c r="O27" s="2">
        <v>0.68607172804963801</v>
      </c>
    </row>
    <row r="28" spans="1:15" x14ac:dyDescent="0.25">
      <c r="A28">
        <v>94</v>
      </c>
      <c r="B28" t="s">
        <v>43</v>
      </c>
      <c r="C28" s="8">
        <v>-15.53</v>
      </c>
      <c r="D28" s="8">
        <v>46.88</v>
      </c>
      <c r="E28">
        <v>131</v>
      </c>
      <c r="F28" t="s">
        <v>24</v>
      </c>
      <c r="G28">
        <v>100</v>
      </c>
      <c r="H28">
        <v>26.3</v>
      </c>
      <c r="I28">
        <v>1493</v>
      </c>
      <c r="J28" s="7">
        <f t="shared" si="0"/>
        <v>1798.7951807228917</v>
      </c>
      <c r="K28">
        <v>1572</v>
      </c>
      <c r="L28">
        <v>124</v>
      </c>
      <c r="M28">
        <v>0.83</v>
      </c>
      <c r="N28" s="2">
        <v>0.62269365079365102</v>
      </c>
      <c r="O28" s="2">
        <v>0.38238482983582101</v>
      </c>
    </row>
    <row r="29" spans="1:15" x14ac:dyDescent="0.25">
      <c r="A29">
        <v>100</v>
      </c>
      <c r="B29" t="s">
        <v>42</v>
      </c>
      <c r="C29" s="8">
        <v>47.083300000000001</v>
      </c>
      <c r="D29" s="8">
        <v>15.55</v>
      </c>
      <c r="E29">
        <v>900</v>
      </c>
      <c r="F29" t="s">
        <v>2</v>
      </c>
      <c r="G29" t="s">
        <v>4</v>
      </c>
      <c r="H29">
        <v>7.7</v>
      </c>
      <c r="I29">
        <v>893</v>
      </c>
      <c r="J29" s="7">
        <f t="shared" si="0"/>
        <v>826.85185185185185</v>
      </c>
      <c r="K29">
        <v>7525</v>
      </c>
      <c r="L29">
        <v>41</v>
      </c>
      <c r="M29">
        <v>1.08</v>
      </c>
      <c r="N29" s="2">
        <v>0.23947513017861999</v>
      </c>
      <c r="O29" s="2">
        <v>0.23947513017861999</v>
      </c>
    </row>
    <row r="30" spans="1:15" x14ac:dyDescent="0.25">
      <c r="A30">
        <v>104</v>
      </c>
      <c r="B30" t="s">
        <v>41</v>
      </c>
      <c r="C30" s="8">
        <v>-8.5299999999999994</v>
      </c>
      <c r="D30" s="8">
        <v>120.43</v>
      </c>
      <c r="E30">
        <v>550</v>
      </c>
      <c r="F30" t="s">
        <v>2</v>
      </c>
      <c r="G30">
        <v>39</v>
      </c>
      <c r="H30">
        <v>22.9</v>
      </c>
      <c r="I30">
        <v>2297</v>
      </c>
      <c r="J30" s="7">
        <f t="shared" si="0"/>
        <v>1595.1388888888889</v>
      </c>
      <c r="K30">
        <v>777</v>
      </c>
      <c r="L30">
        <v>66</v>
      </c>
      <c r="M30">
        <v>1.44</v>
      </c>
      <c r="N30" s="2">
        <v>0.25434085904556297</v>
      </c>
      <c r="O30" s="2">
        <v>0.140342051629364</v>
      </c>
    </row>
    <row r="31" spans="1:15" x14ac:dyDescent="0.25">
      <c r="A31">
        <v>109</v>
      </c>
      <c r="B31" t="s">
        <v>40</v>
      </c>
      <c r="C31" s="8">
        <v>40.792499999999997</v>
      </c>
      <c r="D31" s="8">
        <v>-0.44919999999999999</v>
      </c>
      <c r="E31">
        <v>1050</v>
      </c>
      <c r="F31" t="s">
        <v>2</v>
      </c>
      <c r="G31">
        <v>20</v>
      </c>
      <c r="H31">
        <v>10.4</v>
      </c>
      <c r="I31">
        <v>537</v>
      </c>
      <c r="J31" s="7">
        <f t="shared" si="0"/>
        <v>895</v>
      </c>
      <c r="K31">
        <v>5940</v>
      </c>
      <c r="L31">
        <v>29</v>
      </c>
      <c r="M31">
        <v>0.6</v>
      </c>
      <c r="N31" s="2">
        <v>6.6730769230768594E-2</v>
      </c>
      <c r="O31" s="2">
        <v>6.6730769230768594E-2</v>
      </c>
    </row>
    <row r="32" spans="1:15" x14ac:dyDescent="0.25">
      <c r="A32">
        <v>111</v>
      </c>
      <c r="B32" t="s">
        <v>39</v>
      </c>
      <c r="C32" s="8">
        <v>-5.5781999999999998</v>
      </c>
      <c r="D32" s="8">
        <v>-37.6432</v>
      </c>
      <c r="E32">
        <v>100</v>
      </c>
      <c r="F32" t="s">
        <v>2</v>
      </c>
      <c r="G32" t="s">
        <v>4</v>
      </c>
      <c r="H32">
        <v>27.6</v>
      </c>
      <c r="I32">
        <v>738</v>
      </c>
      <c r="J32" s="7">
        <f t="shared" si="0"/>
        <v>1800</v>
      </c>
      <c r="K32">
        <v>676</v>
      </c>
      <c r="L32">
        <v>102</v>
      </c>
      <c r="M32">
        <v>0.41</v>
      </c>
      <c r="N32" s="2">
        <v>0.30726692154726598</v>
      </c>
      <c r="O32" s="2">
        <v>0.30726692154726598</v>
      </c>
    </row>
    <row r="33" spans="1:15" x14ac:dyDescent="0.25">
      <c r="A33">
        <v>116</v>
      </c>
      <c r="B33" t="s">
        <v>38</v>
      </c>
      <c r="C33" s="8">
        <v>4.03</v>
      </c>
      <c r="D33" s="8">
        <v>114.8</v>
      </c>
      <c r="E33">
        <v>150</v>
      </c>
      <c r="F33" t="s">
        <v>5</v>
      </c>
      <c r="G33" t="s">
        <v>4</v>
      </c>
      <c r="H33">
        <v>27.1</v>
      </c>
      <c r="I33">
        <v>3846</v>
      </c>
      <c r="J33" s="7">
        <f t="shared" si="0"/>
        <v>1473.5632183908046</v>
      </c>
      <c r="K33">
        <v>293</v>
      </c>
      <c r="L33">
        <v>15</v>
      </c>
      <c r="M33">
        <v>2.61</v>
      </c>
      <c r="N33" s="2">
        <v>1.4835585479995099</v>
      </c>
      <c r="O33" s="2">
        <v>1.16842936553636</v>
      </c>
    </row>
    <row r="34" spans="1:15" x14ac:dyDescent="0.25">
      <c r="A34">
        <v>117</v>
      </c>
      <c r="B34" t="s">
        <v>37</v>
      </c>
      <c r="C34" s="8">
        <v>51.3675</v>
      </c>
      <c r="D34" s="8">
        <v>7.6646999999999998</v>
      </c>
      <c r="E34">
        <v>184</v>
      </c>
      <c r="F34" t="s">
        <v>2</v>
      </c>
      <c r="G34">
        <v>25</v>
      </c>
      <c r="H34">
        <v>8.8000000000000007</v>
      </c>
      <c r="I34">
        <v>890</v>
      </c>
      <c r="J34" s="7">
        <f t="shared" ref="J34:J65" si="1">I34/M34</f>
        <v>700.78740157480308</v>
      </c>
      <c r="K34">
        <v>5780</v>
      </c>
      <c r="L34">
        <v>12</v>
      </c>
      <c r="M34">
        <v>1.27</v>
      </c>
      <c r="N34" s="2">
        <v>9.3526653436419402E-2</v>
      </c>
      <c r="O34" s="2">
        <v>9.3526653436419402E-2</v>
      </c>
    </row>
    <row r="35" spans="1:15" x14ac:dyDescent="0.25">
      <c r="A35">
        <v>118</v>
      </c>
      <c r="B35" t="s">
        <v>36</v>
      </c>
      <c r="C35" s="8">
        <v>4.0999999999999996</v>
      </c>
      <c r="D35" s="8">
        <v>114.83329999999999</v>
      </c>
      <c r="E35">
        <v>120</v>
      </c>
      <c r="F35" t="s">
        <v>2</v>
      </c>
      <c r="G35" t="s">
        <v>4</v>
      </c>
      <c r="H35">
        <v>26.9</v>
      </c>
      <c r="I35">
        <v>3806</v>
      </c>
      <c r="J35" s="7">
        <f t="shared" si="1"/>
        <v>1458.2375478927204</v>
      </c>
      <c r="K35">
        <v>287</v>
      </c>
      <c r="L35">
        <v>15</v>
      </c>
      <c r="M35">
        <v>2.61</v>
      </c>
      <c r="N35" s="2">
        <v>0.499041691133295</v>
      </c>
      <c r="O35" s="2">
        <v>0.499041691133295</v>
      </c>
    </row>
    <row r="36" spans="1:15" x14ac:dyDescent="0.25">
      <c r="A36">
        <v>119</v>
      </c>
      <c r="B36" t="s">
        <v>35</v>
      </c>
      <c r="C36" s="8">
        <v>43.32</v>
      </c>
      <c r="D36" s="8">
        <v>-3.59</v>
      </c>
      <c r="E36">
        <v>285</v>
      </c>
      <c r="F36" t="s">
        <v>5</v>
      </c>
      <c r="G36">
        <v>40</v>
      </c>
      <c r="H36">
        <v>13.5</v>
      </c>
      <c r="I36">
        <v>1058</v>
      </c>
      <c r="J36" s="7">
        <f t="shared" si="1"/>
        <v>755.71428571428578</v>
      </c>
      <c r="K36">
        <v>3848</v>
      </c>
      <c r="L36">
        <v>29</v>
      </c>
      <c r="M36">
        <v>1.4</v>
      </c>
      <c r="N36" s="2">
        <v>0.28226160067095801</v>
      </c>
      <c r="O36" s="2">
        <v>0.28226160067095801</v>
      </c>
    </row>
    <row r="37" spans="1:15" x14ac:dyDescent="0.25">
      <c r="A37">
        <v>123</v>
      </c>
      <c r="B37" t="s">
        <v>34</v>
      </c>
      <c r="C37" s="8">
        <v>46.616700000000002</v>
      </c>
      <c r="D37" s="8">
        <v>8.0830000000000002</v>
      </c>
      <c r="E37">
        <v>1840</v>
      </c>
      <c r="F37" t="s">
        <v>2</v>
      </c>
      <c r="G37" t="s">
        <v>4</v>
      </c>
      <c r="H37">
        <v>2.2000000000000002</v>
      </c>
      <c r="I37">
        <v>1674</v>
      </c>
      <c r="J37" s="7">
        <f t="shared" si="1"/>
        <v>528.07570977917987</v>
      </c>
      <c r="K37">
        <v>5699</v>
      </c>
      <c r="L37">
        <v>12</v>
      </c>
      <c r="M37">
        <v>3.17</v>
      </c>
      <c r="N37" s="2">
        <v>0.292643420804724</v>
      </c>
      <c r="O37" s="2">
        <v>0.16599262742983001</v>
      </c>
    </row>
    <row r="38" spans="1:15" x14ac:dyDescent="0.25">
      <c r="A38">
        <v>127</v>
      </c>
      <c r="B38" t="s">
        <v>33</v>
      </c>
      <c r="C38" s="8">
        <v>24.2</v>
      </c>
      <c r="D38" s="8">
        <v>103.36</v>
      </c>
      <c r="E38">
        <v>1500</v>
      </c>
      <c r="F38" t="s">
        <v>5</v>
      </c>
      <c r="G38" t="s">
        <v>4</v>
      </c>
      <c r="H38">
        <v>18.399999999999999</v>
      </c>
      <c r="I38">
        <v>927</v>
      </c>
      <c r="J38" s="7">
        <f t="shared" si="1"/>
        <v>1343.4782608695652</v>
      </c>
      <c r="K38">
        <v>4372</v>
      </c>
      <c r="L38">
        <v>83</v>
      </c>
      <c r="M38">
        <v>0.69</v>
      </c>
      <c r="N38" s="2">
        <v>0.478841813923781</v>
      </c>
      <c r="O38" s="2">
        <v>0.27245794399892698</v>
      </c>
    </row>
    <row r="39" spans="1:15" x14ac:dyDescent="0.25">
      <c r="A39">
        <v>128</v>
      </c>
      <c r="B39" t="s">
        <v>32</v>
      </c>
      <c r="C39" s="8">
        <v>37.979999999999997</v>
      </c>
      <c r="D39" s="8">
        <v>-80.400000000000006</v>
      </c>
      <c r="E39">
        <v>600</v>
      </c>
      <c r="F39" t="s">
        <v>2</v>
      </c>
      <c r="G39">
        <v>35</v>
      </c>
      <c r="H39">
        <v>10.1</v>
      </c>
      <c r="I39">
        <v>1093</v>
      </c>
      <c r="J39" s="7">
        <f t="shared" si="1"/>
        <v>1126.8041237113403</v>
      </c>
      <c r="K39">
        <v>7961</v>
      </c>
      <c r="L39">
        <v>13</v>
      </c>
      <c r="M39">
        <v>0.97</v>
      </c>
      <c r="N39" s="2">
        <v>0.147210759456782</v>
      </c>
      <c r="O39" s="2">
        <v>7.7236631437399894E-2</v>
      </c>
    </row>
    <row r="40" spans="1:15" x14ac:dyDescent="0.25">
      <c r="A40">
        <v>132</v>
      </c>
      <c r="B40" t="s">
        <v>31</v>
      </c>
      <c r="C40" s="8">
        <v>47.08</v>
      </c>
      <c r="D40" s="8">
        <v>11.67</v>
      </c>
      <c r="E40">
        <v>2165</v>
      </c>
      <c r="F40" t="s">
        <v>30</v>
      </c>
      <c r="G40" t="s">
        <v>4</v>
      </c>
      <c r="H40">
        <v>-2.2999999999999998</v>
      </c>
      <c r="I40">
        <v>1420</v>
      </c>
      <c r="J40" s="7">
        <f t="shared" si="1"/>
        <v>413.99416909620987</v>
      </c>
      <c r="K40">
        <v>5382</v>
      </c>
      <c r="L40">
        <v>20</v>
      </c>
      <c r="M40">
        <v>3.43</v>
      </c>
      <c r="N40" s="2">
        <v>2.27848659938381E-2</v>
      </c>
      <c r="O40" s="2">
        <v>2.27848659938381E-2</v>
      </c>
    </row>
    <row r="41" spans="1:15" x14ac:dyDescent="0.25">
      <c r="A41">
        <v>137</v>
      </c>
      <c r="B41" t="s">
        <v>29</v>
      </c>
      <c r="C41" s="8">
        <v>54.15</v>
      </c>
      <c r="D41" s="8">
        <v>56.85</v>
      </c>
      <c r="E41">
        <v>240</v>
      </c>
      <c r="F41" t="s">
        <v>2</v>
      </c>
      <c r="G41">
        <v>125</v>
      </c>
      <c r="H41">
        <v>2.2000000000000002</v>
      </c>
      <c r="I41">
        <v>522</v>
      </c>
      <c r="J41" s="7">
        <f t="shared" si="1"/>
        <v>735.21126760563379</v>
      </c>
      <c r="K41">
        <v>12578</v>
      </c>
      <c r="L41">
        <v>27</v>
      </c>
      <c r="M41">
        <v>0.71</v>
      </c>
      <c r="N41" s="2">
        <v>2.8855767749885099E-2</v>
      </c>
      <c r="O41" s="2">
        <v>2.8855767749885099E-2</v>
      </c>
    </row>
    <row r="42" spans="1:15" x14ac:dyDescent="0.25">
      <c r="A42">
        <v>140</v>
      </c>
      <c r="B42" t="s">
        <v>28</v>
      </c>
      <c r="C42" s="8">
        <v>31.667000000000002</v>
      </c>
      <c r="D42" s="8">
        <v>110.4333</v>
      </c>
      <c r="E42">
        <v>1900</v>
      </c>
      <c r="F42" t="s">
        <v>2</v>
      </c>
      <c r="G42">
        <v>150</v>
      </c>
      <c r="H42">
        <v>8.5</v>
      </c>
      <c r="I42">
        <v>1241</v>
      </c>
      <c r="J42" s="7">
        <f t="shared" si="1"/>
        <v>821.85430463576154</v>
      </c>
      <c r="K42">
        <v>7459</v>
      </c>
      <c r="L42">
        <v>60</v>
      </c>
      <c r="M42">
        <v>1.51</v>
      </c>
      <c r="N42" s="2">
        <v>0.91552080309627504</v>
      </c>
      <c r="O42" s="2">
        <v>0.307965384332342</v>
      </c>
    </row>
    <row r="43" spans="1:15" x14ac:dyDescent="0.25">
      <c r="A43">
        <v>141</v>
      </c>
      <c r="B43" t="s">
        <v>27</v>
      </c>
      <c r="C43" s="8">
        <v>41.416699999999999</v>
      </c>
      <c r="D43" s="8">
        <v>31.933299999999999</v>
      </c>
      <c r="E43">
        <v>440</v>
      </c>
      <c r="F43" t="s">
        <v>2</v>
      </c>
      <c r="G43" t="s">
        <v>4</v>
      </c>
      <c r="H43">
        <v>11.8</v>
      </c>
      <c r="I43">
        <v>816</v>
      </c>
      <c r="J43" s="7">
        <f t="shared" si="1"/>
        <v>916.85393258426961</v>
      </c>
      <c r="K43">
        <v>5967</v>
      </c>
      <c r="L43">
        <v>27</v>
      </c>
      <c r="M43">
        <v>0.89</v>
      </c>
      <c r="N43" s="2">
        <v>0.88610766798242901</v>
      </c>
      <c r="O43" s="2">
        <v>0.51574072821233996</v>
      </c>
    </row>
    <row r="44" spans="1:15" x14ac:dyDescent="0.25">
      <c r="A44">
        <v>144</v>
      </c>
      <c r="B44" t="s">
        <v>26</v>
      </c>
      <c r="C44" s="8">
        <v>-27.224699999999999</v>
      </c>
      <c r="D44" s="8">
        <v>-49.1569</v>
      </c>
      <c r="E44">
        <v>180</v>
      </c>
      <c r="F44" t="s">
        <v>2</v>
      </c>
      <c r="G44" t="s">
        <v>4</v>
      </c>
      <c r="H44">
        <v>19.2</v>
      </c>
      <c r="I44">
        <v>1631</v>
      </c>
      <c r="J44" s="7">
        <f t="shared" si="1"/>
        <v>1294.4444444444443</v>
      </c>
      <c r="K44">
        <v>3024</v>
      </c>
      <c r="L44">
        <v>24</v>
      </c>
      <c r="M44">
        <v>1.26</v>
      </c>
      <c r="N44" s="2">
        <v>0.64075717164532897</v>
      </c>
      <c r="O44" s="2">
        <v>0.64075717164532897</v>
      </c>
    </row>
    <row r="45" spans="1:15" x14ac:dyDescent="0.25">
      <c r="A45">
        <v>145</v>
      </c>
      <c r="B45" t="s">
        <v>25</v>
      </c>
      <c r="C45" s="8">
        <v>43.9833</v>
      </c>
      <c r="D45" s="8">
        <v>10.216699999999999</v>
      </c>
      <c r="E45">
        <v>840</v>
      </c>
      <c r="F45" t="s">
        <v>24</v>
      </c>
      <c r="G45">
        <v>400</v>
      </c>
      <c r="H45">
        <v>14.5</v>
      </c>
      <c r="I45">
        <v>945</v>
      </c>
      <c r="J45" s="7">
        <f t="shared" si="1"/>
        <v>964.28571428571433</v>
      </c>
      <c r="K45">
        <v>5877</v>
      </c>
      <c r="L45">
        <v>34</v>
      </c>
      <c r="M45">
        <v>0.98</v>
      </c>
      <c r="N45" s="2">
        <v>0.40887023807692302</v>
      </c>
      <c r="O45" s="2">
        <v>0.40887023807692302</v>
      </c>
    </row>
    <row r="46" spans="1:15" x14ac:dyDescent="0.25">
      <c r="A46">
        <v>152</v>
      </c>
      <c r="B46" t="s">
        <v>23</v>
      </c>
      <c r="C46" s="8">
        <v>23.083300000000001</v>
      </c>
      <c r="D46" s="8">
        <v>57.35</v>
      </c>
      <c r="E46">
        <v>800</v>
      </c>
      <c r="F46" t="s">
        <v>2</v>
      </c>
      <c r="G46">
        <v>50</v>
      </c>
      <c r="H46">
        <v>24.1</v>
      </c>
      <c r="I46">
        <v>117</v>
      </c>
      <c r="J46" s="7">
        <f t="shared" si="1"/>
        <v>1462.5</v>
      </c>
      <c r="K46">
        <v>4994</v>
      </c>
      <c r="L46">
        <v>93</v>
      </c>
      <c r="M46">
        <v>0.08</v>
      </c>
      <c r="N46" s="2">
        <v>0.26438873649072903</v>
      </c>
      <c r="O46" s="2">
        <v>0.26438873649072903</v>
      </c>
    </row>
    <row r="47" spans="1:15" x14ac:dyDescent="0.25">
      <c r="A47">
        <v>154</v>
      </c>
      <c r="B47" t="s">
        <v>22</v>
      </c>
      <c r="C47" s="8">
        <v>33.566699999999997</v>
      </c>
      <c r="D47" s="8">
        <v>109.1</v>
      </c>
      <c r="E47">
        <v>1495</v>
      </c>
      <c r="F47" t="s">
        <v>2</v>
      </c>
      <c r="G47" t="s">
        <v>4</v>
      </c>
      <c r="H47">
        <v>10.4</v>
      </c>
      <c r="I47">
        <v>841</v>
      </c>
      <c r="J47" s="7">
        <f t="shared" si="1"/>
        <v>904.30107526881716</v>
      </c>
      <c r="K47">
        <v>8346</v>
      </c>
      <c r="L47">
        <v>69</v>
      </c>
      <c r="M47">
        <v>0.93</v>
      </c>
      <c r="N47" s="2">
        <v>0.26611835469047801</v>
      </c>
      <c r="O47" s="2">
        <v>0.26611835469047801</v>
      </c>
    </row>
    <row r="48" spans="1:15" x14ac:dyDescent="0.25">
      <c r="A48">
        <v>157</v>
      </c>
      <c r="B48" t="s">
        <v>21</v>
      </c>
      <c r="C48" s="8">
        <v>15.15</v>
      </c>
      <c r="D48" s="8">
        <v>77.92</v>
      </c>
      <c r="E48">
        <v>475</v>
      </c>
      <c r="F48" t="s">
        <v>5</v>
      </c>
      <c r="G48" t="s">
        <v>4</v>
      </c>
      <c r="H48">
        <v>26.4</v>
      </c>
      <c r="I48">
        <v>599</v>
      </c>
      <c r="J48" s="7">
        <f t="shared" si="1"/>
        <v>1815.151515151515</v>
      </c>
      <c r="K48">
        <v>2471</v>
      </c>
      <c r="L48">
        <v>88</v>
      </c>
      <c r="M48">
        <v>0.33</v>
      </c>
      <c r="N48" s="2">
        <v>0.124554930910834</v>
      </c>
      <c r="O48" s="2">
        <v>0.124554930910834</v>
      </c>
    </row>
    <row r="49" spans="1:15" x14ac:dyDescent="0.25">
      <c r="A49">
        <v>163</v>
      </c>
      <c r="B49" t="s">
        <v>20</v>
      </c>
      <c r="C49" s="8">
        <v>-38.25</v>
      </c>
      <c r="D49" s="8">
        <v>175.02</v>
      </c>
      <c r="E49">
        <v>90</v>
      </c>
      <c r="F49" t="s">
        <v>5</v>
      </c>
      <c r="G49" t="s">
        <v>4</v>
      </c>
      <c r="H49">
        <v>11.9</v>
      </c>
      <c r="I49">
        <v>2403</v>
      </c>
      <c r="J49" s="7">
        <f t="shared" si="1"/>
        <v>953.57142857142856</v>
      </c>
      <c r="K49">
        <v>3344</v>
      </c>
      <c r="L49">
        <v>20</v>
      </c>
      <c r="M49">
        <v>2.52</v>
      </c>
      <c r="N49" s="2">
        <v>0.17410015828918901</v>
      </c>
      <c r="O49" s="2">
        <v>0.17410015828918901</v>
      </c>
    </row>
    <row r="50" spans="1:15" x14ac:dyDescent="0.25">
      <c r="A50">
        <v>176</v>
      </c>
      <c r="B50" t="s">
        <v>19</v>
      </c>
      <c r="C50" s="8">
        <v>31.333300000000001</v>
      </c>
      <c r="D50" s="8">
        <v>110.36669999999999</v>
      </c>
      <c r="E50">
        <v>1630</v>
      </c>
      <c r="F50" t="s">
        <v>2</v>
      </c>
      <c r="G50">
        <v>80</v>
      </c>
      <c r="H50">
        <v>9.6</v>
      </c>
      <c r="I50">
        <v>1261</v>
      </c>
      <c r="J50" s="7">
        <f t="shared" si="1"/>
        <v>907.19424460431662</v>
      </c>
      <c r="K50">
        <v>7443</v>
      </c>
      <c r="L50">
        <v>59</v>
      </c>
      <c r="M50">
        <v>1.39</v>
      </c>
      <c r="N50" s="2">
        <v>5.5166976744178697E-3</v>
      </c>
      <c r="O50" s="2">
        <v>5.5166976744178697E-3</v>
      </c>
    </row>
    <row r="51" spans="1:15" x14ac:dyDescent="0.25">
      <c r="A51">
        <v>181</v>
      </c>
      <c r="B51" t="s">
        <v>18</v>
      </c>
      <c r="C51" s="8">
        <v>-9.4890000000000008</v>
      </c>
      <c r="D51" s="8">
        <v>159.97399999999999</v>
      </c>
      <c r="E51">
        <v>200</v>
      </c>
      <c r="F51" t="s">
        <v>5</v>
      </c>
      <c r="G51" t="s">
        <v>4</v>
      </c>
      <c r="H51">
        <v>25.4</v>
      </c>
      <c r="I51">
        <v>2343</v>
      </c>
      <c r="J51" s="7">
        <f t="shared" si="1"/>
        <v>1473.5849056603772</v>
      </c>
      <c r="K51">
        <v>411</v>
      </c>
      <c r="L51">
        <v>44</v>
      </c>
      <c r="M51">
        <v>1.59</v>
      </c>
      <c r="N51" s="2">
        <v>0.13040889725004101</v>
      </c>
      <c r="O51" s="2">
        <v>0.13040889725004101</v>
      </c>
    </row>
    <row r="52" spans="1:15" x14ac:dyDescent="0.25">
      <c r="A52">
        <v>190</v>
      </c>
      <c r="B52" t="s">
        <v>17</v>
      </c>
      <c r="C52" s="8">
        <v>43.467799999999997</v>
      </c>
      <c r="D52" s="8">
        <v>-91.974999999999994</v>
      </c>
      <c r="E52">
        <v>356</v>
      </c>
      <c r="F52" t="s">
        <v>0</v>
      </c>
      <c r="G52">
        <v>30</v>
      </c>
      <c r="H52">
        <v>6.7</v>
      </c>
      <c r="I52">
        <v>838</v>
      </c>
      <c r="J52" s="7">
        <f t="shared" si="1"/>
        <v>931.11111111111109</v>
      </c>
      <c r="K52">
        <v>11273</v>
      </c>
      <c r="L52">
        <v>46</v>
      </c>
      <c r="M52">
        <v>0.9</v>
      </c>
      <c r="N52" s="2">
        <v>0.79062870978233102</v>
      </c>
      <c r="O52" s="2">
        <v>0.55100525949118095</v>
      </c>
    </row>
    <row r="53" spans="1:15" x14ac:dyDescent="0.25">
      <c r="A53">
        <v>191</v>
      </c>
      <c r="B53" t="s">
        <v>16</v>
      </c>
      <c r="C53" s="8">
        <v>38.15</v>
      </c>
      <c r="D53" s="8">
        <v>-92.05</v>
      </c>
      <c r="E53">
        <v>250</v>
      </c>
      <c r="F53" t="s">
        <v>2</v>
      </c>
      <c r="G53">
        <v>30</v>
      </c>
      <c r="H53">
        <v>12.7</v>
      </c>
      <c r="I53">
        <v>1041</v>
      </c>
      <c r="J53" s="7">
        <f t="shared" si="1"/>
        <v>1196.5517241379309</v>
      </c>
      <c r="K53">
        <v>9111</v>
      </c>
      <c r="L53">
        <v>24</v>
      </c>
      <c r="M53">
        <v>0.87</v>
      </c>
      <c r="N53" s="2">
        <v>0.20303030303030201</v>
      </c>
      <c r="O53" s="2">
        <v>0.20303030303030201</v>
      </c>
    </row>
    <row r="54" spans="1:15" x14ac:dyDescent="0.25">
      <c r="A54">
        <v>192</v>
      </c>
      <c r="B54" t="s">
        <v>15</v>
      </c>
      <c r="C54" s="8">
        <v>-5.93</v>
      </c>
      <c r="D54" s="8">
        <v>-77.3</v>
      </c>
      <c r="E54">
        <v>860</v>
      </c>
      <c r="F54" t="s">
        <v>5</v>
      </c>
      <c r="G54" t="s">
        <v>4</v>
      </c>
      <c r="H54">
        <v>23</v>
      </c>
      <c r="I54">
        <v>1432</v>
      </c>
      <c r="J54" s="7">
        <f t="shared" si="1"/>
        <v>1461.2244897959183</v>
      </c>
      <c r="K54">
        <v>599</v>
      </c>
      <c r="L54">
        <v>23</v>
      </c>
      <c r="M54">
        <v>0.98</v>
      </c>
      <c r="N54" s="2">
        <v>0.63102564102564096</v>
      </c>
      <c r="O54" s="2">
        <v>0.63102564102564096</v>
      </c>
    </row>
    <row r="55" spans="1:15" x14ac:dyDescent="0.25">
      <c r="A55">
        <v>216</v>
      </c>
      <c r="B55" t="s">
        <v>14</v>
      </c>
      <c r="C55" s="8">
        <v>27.2</v>
      </c>
      <c r="D55" s="8">
        <v>106.16670000000001</v>
      </c>
      <c r="E55">
        <v>1120</v>
      </c>
      <c r="F55" t="s">
        <v>5</v>
      </c>
      <c r="G55" t="s">
        <v>4</v>
      </c>
      <c r="H55">
        <v>15.4</v>
      </c>
      <c r="I55">
        <v>1098</v>
      </c>
      <c r="J55" s="7">
        <f t="shared" si="1"/>
        <v>1098</v>
      </c>
      <c r="K55">
        <v>6744</v>
      </c>
      <c r="L55">
        <v>67</v>
      </c>
      <c r="M55">
        <v>1</v>
      </c>
      <c r="N55" s="2">
        <v>3.66668125E-2</v>
      </c>
      <c r="O55" s="2">
        <v>3.66668125E-2</v>
      </c>
    </row>
    <row r="56" spans="1:15" x14ac:dyDescent="0.25">
      <c r="A56">
        <v>218</v>
      </c>
      <c r="B56" t="s">
        <v>13</v>
      </c>
      <c r="C56" s="8">
        <v>41.333300000000001</v>
      </c>
      <c r="D56" s="8">
        <v>124.91670000000001</v>
      </c>
      <c r="E56">
        <v>500</v>
      </c>
      <c r="F56" t="s">
        <v>2</v>
      </c>
      <c r="G56">
        <v>20</v>
      </c>
      <c r="H56">
        <v>3.9</v>
      </c>
      <c r="I56">
        <v>1022</v>
      </c>
      <c r="J56" s="7">
        <f t="shared" si="1"/>
        <v>830.89430894308941</v>
      </c>
      <c r="K56">
        <v>12516</v>
      </c>
      <c r="L56">
        <v>100</v>
      </c>
      <c r="M56">
        <v>1.23</v>
      </c>
      <c r="N56" s="2">
        <v>1.5415160591132999</v>
      </c>
      <c r="O56" s="2">
        <v>1.5415160591132999</v>
      </c>
    </row>
    <row r="57" spans="1:15" x14ac:dyDescent="0.25">
      <c r="A57">
        <v>225</v>
      </c>
      <c r="B57" t="s">
        <v>12</v>
      </c>
      <c r="C57" s="8">
        <v>-18.122199999999999</v>
      </c>
      <c r="D57" s="8">
        <v>-65.773899999999998</v>
      </c>
      <c r="E57">
        <v>2660</v>
      </c>
      <c r="F57" t="s">
        <v>2</v>
      </c>
      <c r="G57">
        <v>70</v>
      </c>
      <c r="H57">
        <v>16.899999999999999</v>
      </c>
      <c r="I57">
        <v>733</v>
      </c>
      <c r="J57" s="7">
        <f t="shared" si="1"/>
        <v>1665.909090909091</v>
      </c>
      <c r="K57">
        <v>2175</v>
      </c>
      <c r="L57">
        <v>107</v>
      </c>
      <c r="M57">
        <v>0.44</v>
      </c>
      <c r="N57" s="2">
        <v>0.50937500000000002</v>
      </c>
      <c r="O57" s="2">
        <v>0.26988803475935802</v>
      </c>
    </row>
    <row r="58" spans="1:15" x14ac:dyDescent="0.25">
      <c r="A58">
        <v>235</v>
      </c>
      <c r="B58" t="s">
        <v>11</v>
      </c>
      <c r="C58" s="8">
        <v>-5.9405999999999999</v>
      </c>
      <c r="D58" s="8">
        <v>-77.308099999999996</v>
      </c>
      <c r="E58">
        <v>1000</v>
      </c>
      <c r="F58" t="s">
        <v>5</v>
      </c>
      <c r="G58" t="s">
        <v>4</v>
      </c>
      <c r="H58">
        <v>23</v>
      </c>
      <c r="I58">
        <v>1424</v>
      </c>
      <c r="J58" s="7">
        <f t="shared" si="1"/>
        <v>1468.0412371134021</v>
      </c>
      <c r="K58">
        <v>575</v>
      </c>
      <c r="L58">
        <v>23</v>
      </c>
      <c r="M58">
        <v>0.97</v>
      </c>
      <c r="N58" s="2">
        <v>0.21016968325791799</v>
      </c>
      <c r="O58" s="2">
        <v>0.21016968325791799</v>
      </c>
    </row>
    <row r="59" spans="1:15" x14ac:dyDescent="0.25">
      <c r="A59">
        <v>241</v>
      </c>
      <c r="B59" t="s">
        <v>10</v>
      </c>
      <c r="C59" s="8">
        <v>-5</v>
      </c>
      <c r="D59" s="8">
        <v>120</v>
      </c>
      <c r="E59">
        <v>140</v>
      </c>
      <c r="F59" t="s">
        <v>2</v>
      </c>
      <c r="G59" t="s">
        <v>4</v>
      </c>
      <c r="H59">
        <v>24.6</v>
      </c>
      <c r="I59">
        <v>2438</v>
      </c>
      <c r="J59" s="7">
        <f t="shared" si="1"/>
        <v>1543.0379746835442</v>
      </c>
      <c r="K59">
        <v>394</v>
      </c>
      <c r="L59">
        <v>42</v>
      </c>
      <c r="M59">
        <v>1.58</v>
      </c>
      <c r="N59" s="2">
        <v>0.28476163234172303</v>
      </c>
      <c r="O59" s="2">
        <v>0.28476163234172303</v>
      </c>
    </row>
    <row r="60" spans="1:15" x14ac:dyDescent="0.25">
      <c r="A60">
        <v>242</v>
      </c>
      <c r="B60" t="s">
        <v>9</v>
      </c>
      <c r="C60" s="8">
        <v>30.683299999999999</v>
      </c>
      <c r="D60" s="8">
        <v>109.9833</v>
      </c>
      <c r="E60">
        <v>1017</v>
      </c>
      <c r="F60" t="s">
        <v>0</v>
      </c>
      <c r="G60" t="s">
        <v>4</v>
      </c>
      <c r="H60">
        <v>13</v>
      </c>
      <c r="I60">
        <v>1301</v>
      </c>
      <c r="J60" s="7">
        <f t="shared" si="1"/>
        <v>963.7037037037037</v>
      </c>
      <c r="K60">
        <v>7461</v>
      </c>
      <c r="L60">
        <v>58</v>
      </c>
      <c r="M60">
        <v>1.35</v>
      </c>
      <c r="N60" s="2">
        <v>0.18030070607780599</v>
      </c>
      <c r="O60" s="2">
        <v>0.18030070607780599</v>
      </c>
    </row>
    <row r="61" spans="1:15" x14ac:dyDescent="0.25">
      <c r="A61">
        <v>244</v>
      </c>
      <c r="B61" t="s">
        <v>8</v>
      </c>
      <c r="C61" s="8">
        <v>38.166699999999999</v>
      </c>
      <c r="D61" s="8">
        <v>113.7167</v>
      </c>
      <c r="E61">
        <v>1200</v>
      </c>
      <c r="F61" t="s">
        <v>2</v>
      </c>
      <c r="G61" t="s">
        <v>4</v>
      </c>
      <c r="H61">
        <v>7.6</v>
      </c>
      <c r="I61">
        <v>476</v>
      </c>
      <c r="J61" s="7">
        <f t="shared" si="1"/>
        <v>971.42857142857144</v>
      </c>
      <c r="K61">
        <v>10289</v>
      </c>
      <c r="L61">
        <v>111</v>
      </c>
      <c r="M61">
        <v>0.49</v>
      </c>
      <c r="N61" s="2">
        <v>0.36596296296296399</v>
      </c>
      <c r="O61" s="2">
        <v>0.19832542193334701</v>
      </c>
    </row>
    <row r="62" spans="1:15" x14ac:dyDescent="0.25">
      <c r="A62">
        <v>248</v>
      </c>
      <c r="B62" t="s">
        <v>7</v>
      </c>
      <c r="C62" s="8">
        <v>28.332999999999998</v>
      </c>
      <c r="D62" s="8">
        <v>103.1</v>
      </c>
      <c r="E62">
        <v>1407</v>
      </c>
      <c r="F62" t="s">
        <v>2</v>
      </c>
      <c r="G62" t="s">
        <v>4</v>
      </c>
      <c r="H62">
        <v>11.2</v>
      </c>
      <c r="I62">
        <v>1061</v>
      </c>
      <c r="J62" s="7">
        <f t="shared" si="1"/>
        <v>1010.4761904761905</v>
      </c>
      <c r="K62">
        <v>5461</v>
      </c>
      <c r="L62">
        <v>83</v>
      </c>
      <c r="M62">
        <v>1.05</v>
      </c>
      <c r="N62" s="2">
        <v>3.8672879654402699E-2</v>
      </c>
      <c r="O62" s="2">
        <v>3.8672879654402699E-2</v>
      </c>
    </row>
    <row r="63" spans="1:15" x14ac:dyDescent="0.25">
      <c r="A63">
        <v>249</v>
      </c>
      <c r="B63" t="s">
        <v>6</v>
      </c>
      <c r="C63" s="8">
        <v>28.183</v>
      </c>
      <c r="D63" s="8">
        <v>107.167</v>
      </c>
      <c r="E63">
        <v>970</v>
      </c>
      <c r="F63" t="s">
        <v>5</v>
      </c>
      <c r="G63" t="s">
        <v>4</v>
      </c>
      <c r="H63">
        <v>13.6</v>
      </c>
      <c r="I63">
        <v>1192</v>
      </c>
      <c r="J63" s="7">
        <f t="shared" si="1"/>
        <v>993.33333333333337</v>
      </c>
      <c r="K63">
        <v>7117</v>
      </c>
      <c r="L63">
        <v>61</v>
      </c>
      <c r="M63">
        <v>1.2</v>
      </c>
      <c r="N63" s="2">
        <v>8.40894780447385E-2</v>
      </c>
      <c r="O63" s="2">
        <v>8.40894780447385E-2</v>
      </c>
    </row>
    <row r="64" spans="1:15" x14ac:dyDescent="0.25">
      <c r="A64">
        <v>264</v>
      </c>
      <c r="B64" t="s">
        <v>3</v>
      </c>
      <c r="C64" s="8">
        <v>44.004899999999999</v>
      </c>
      <c r="D64" s="8">
        <v>15.0388</v>
      </c>
      <c r="E64">
        <v>74</v>
      </c>
      <c r="F64" t="s">
        <v>2</v>
      </c>
      <c r="G64">
        <v>27</v>
      </c>
      <c r="H64">
        <v>14.4</v>
      </c>
      <c r="I64">
        <v>932</v>
      </c>
      <c r="J64" s="7">
        <f t="shared" si="1"/>
        <v>960.82474226804129</v>
      </c>
      <c r="K64">
        <v>6108</v>
      </c>
      <c r="L64">
        <v>32</v>
      </c>
      <c r="M64">
        <v>0.97</v>
      </c>
      <c r="N64" s="2">
        <v>0.54572503979494602</v>
      </c>
      <c r="O64" s="2">
        <v>0.54572503979494602</v>
      </c>
    </row>
    <row r="65" spans="1:15" x14ac:dyDescent="0.25">
      <c r="A65">
        <v>277</v>
      </c>
      <c r="B65" t="s">
        <v>1</v>
      </c>
      <c r="C65" s="8">
        <v>-11.27</v>
      </c>
      <c r="D65" s="8">
        <v>-75.790000000000006</v>
      </c>
      <c r="E65">
        <v>3850</v>
      </c>
      <c r="F65" t="s">
        <v>0</v>
      </c>
      <c r="G65">
        <v>300</v>
      </c>
      <c r="H65">
        <v>7.6</v>
      </c>
      <c r="I65">
        <v>727</v>
      </c>
      <c r="J65" s="7">
        <f t="shared" si="1"/>
        <v>1135.9375</v>
      </c>
      <c r="K65">
        <v>728</v>
      </c>
      <c r="L65">
        <v>64</v>
      </c>
      <c r="M65">
        <v>0.64</v>
      </c>
      <c r="N65" s="2">
        <v>0.11775393640873601</v>
      </c>
      <c r="O65" s="2">
        <v>0.10453689741450201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Supplementary Data 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TREBLE, Pauline</dc:creator>
  <cp:lastModifiedBy>PARSLOW, Gerardine</cp:lastModifiedBy>
  <dcterms:created xsi:type="dcterms:W3CDTF">2021-12-07T01:18:01Z</dcterms:created>
  <dcterms:modified xsi:type="dcterms:W3CDTF">2022-07-26T02:02:31Z</dcterms:modified>
</cp:coreProperties>
</file>