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L:\shared\Information Management\Data administration\APO\"/>
    </mc:Choice>
  </mc:AlternateContent>
  <xr:revisionPtr revIDLastSave="0" documentId="8_{7561A9DF-252E-440F-BE04-9D4F604F4678}" xr6:coauthVersionLast="47" xr6:coauthVersionMax="47" xr10:uidLastSave="{00000000-0000-0000-0000-000000000000}"/>
  <bookViews>
    <workbookView xWindow="-120" yWindow="-120" windowWidth="29040" windowHeight="15840" xr2:uid="{7CA986B5-22BF-4E00-911D-34ABEECF29A6}"/>
  </bookViews>
  <sheets>
    <sheet name="Supplementary Data 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" i="1" l="1"/>
  <c r="J3" i="1"/>
  <c r="K3" i="1"/>
  <c r="J4" i="1"/>
  <c r="K4" i="1"/>
  <c r="I6" i="1"/>
  <c r="J6" i="1"/>
  <c r="K6" i="1"/>
  <c r="J7" i="1"/>
  <c r="K7" i="1"/>
</calcChain>
</file>

<file path=xl/sharedStrings.xml><?xml version="1.0" encoding="utf-8"?>
<sst xmlns="http://schemas.openxmlformats.org/spreadsheetml/2006/main" count="345" uniqueCount="64">
  <si>
    <t>C</t>
  </si>
  <si>
    <t>140220'</t>
  </si>
  <si>
    <t>SW_2V</t>
  </si>
  <si>
    <t>SW_2E</t>
  </si>
  <si>
    <t>SW_1VII</t>
  </si>
  <si>
    <t>130924'</t>
  </si>
  <si>
    <t>SW_2VIII</t>
  </si>
  <si>
    <t>SW_1VIII</t>
  </si>
  <si>
    <t>130604'</t>
  </si>
  <si>
    <t>121024'</t>
  </si>
  <si>
    <t>F</t>
  </si>
  <si>
    <t>SW_2II</t>
  </si>
  <si>
    <t>SW_2XVI</t>
  </si>
  <si>
    <t>SW_2IX</t>
  </si>
  <si>
    <t>SW_2VI</t>
  </si>
  <si>
    <t>SW_2I</t>
  </si>
  <si>
    <t>SW_1X</t>
  </si>
  <si>
    <t>SS</t>
  </si>
  <si>
    <t>SW_2III</t>
  </si>
  <si>
    <t>SW_1V</t>
  </si>
  <si>
    <t>I</t>
  </si>
  <si>
    <t>SW_2XVII</t>
  </si>
  <si>
    <t>SW_2XV</t>
  </si>
  <si>
    <t>SW_2XIV</t>
  </si>
  <si>
    <t>SW_2X</t>
  </si>
  <si>
    <t>SW_2VII</t>
  </si>
  <si>
    <t>SW_2IV</t>
  </si>
  <si>
    <t>Fracture_sterr</t>
  </si>
  <si>
    <t>SW_2B</t>
  </si>
  <si>
    <t xml:space="preserve">Fracture_mean </t>
  </si>
  <si>
    <t>SW_2A</t>
  </si>
  <si>
    <t>SW_1XI</t>
  </si>
  <si>
    <t>Diffuse_sterr</t>
  </si>
  <si>
    <t>SW_1II</t>
  </si>
  <si>
    <t>Diffuse_mean</t>
  </si>
  <si>
    <t>SW_1I</t>
  </si>
  <si>
    <t>SW_1B</t>
  </si>
  <si>
    <t>SW_SXVII</t>
  </si>
  <si>
    <t>SW_2XIII</t>
  </si>
  <si>
    <t>SW_1IX</t>
  </si>
  <si>
    <t>SW_1VI</t>
  </si>
  <si>
    <t>SW_1IV</t>
  </si>
  <si>
    <t>SW_1III</t>
  </si>
  <si>
    <t>SW_1A</t>
  </si>
  <si>
    <t>δ18O (‰VSMOW)</t>
  </si>
  <si>
    <t>Drip rate (1/min)</t>
  </si>
  <si>
    <t>n</t>
  </si>
  <si>
    <t>Summary statistics of five field campaigns</t>
  </si>
  <si>
    <t>Fracture network plus matrix</t>
  </si>
  <si>
    <t>Combined</t>
  </si>
  <si>
    <t>Fracture</t>
  </si>
  <si>
    <t>Matrix</t>
  </si>
  <si>
    <t>Soda straw</t>
  </si>
  <si>
    <t xml:space="preserve">Icicle </t>
  </si>
  <si>
    <t>Flow type</t>
  </si>
  <si>
    <t>Stalactite description</t>
  </si>
  <si>
    <t>Flow type code</t>
  </si>
  <si>
    <t>Oct 2012-Feb 2014 overall mean values</t>
  </si>
  <si>
    <t>From Mahmud et al., 2015:</t>
  </si>
  <si>
    <r>
      <rPr>
        <b/>
        <i/>
        <sz val="12"/>
        <color theme="1"/>
        <rFont val="Calibri"/>
        <family val="2"/>
      </rPr>
      <t>δ</t>
    </r>
    <r>
      <rPr>
        <b/>
        <i/>
        <sz val="12"/>
        <color theme="1"/>
        <rFont val="Calibri"/>
        <family val="2"/>
        <scheme val="minor"/>
      </rPr>
      <t>18O (</t>
    </r>
    <r>
      <rPr>
        <b/>
        <i/>
        <sz val="12"/>
        <color theme="1"/>
        <rFont val="Calibri"/>
        <family val="2"/>
      </rPr>
      <t>‰</t>
    </r>
    <r>
      <rPr>
        <b/>
        <i/>
        <sz val="12"/>
        <color theme="1"/>
        <rFont val="Calibri"/>
        <family val="2"/>
        <scheme val="minor"/>
      </rPr>
      <t>VSMOW)</t>
    </r>
  </si>
  <si>
    <r>
      <rPr>
        <b/>
        <sz val="12"/>
        <color theme="1"/>
        <rFont val="Calibri"/>
        <family val="2"/>
      </rPr>
      <t>δ</t>
    </r>
    <r>
      <rPr>
        <b/>
        <vertAlign val="superscript"/>
        <sz val="12"/>
        <color theme="1"/>
        <rFont val="Calibri"/>
        <family val="2"/>
        <scheme val="minor"/>
      </rPr>
      <t>18</t>
    </r>
    <r>
      <rPr>
        <b/>
        <sz val="12"/>
        <color theme="1"/>
        <rFont val="Calibri"/>
        <family val="2"/>
        <scheme val="minor"/>
      </rPr>
      <t>O (</t>
    </r>
    <r>
      <rPr>
        <b/>
        <sz val="12"/>
        <color theme="1"/>
        <rFont val="Calibri"/>
        <family val="2"/>
      </rPr>
      <t>‰</t>
    </r>
    <r>
      <rPr>
        <b/>
        <vertAlign val="subscript"/>
        <sz val="12"/>
        <color theme="1"/>
        <rFont val="Calibri"/>
        <family val="2"/>
        <scheme val="minor"/>
      </rPr>
      <t>VSMOW</t>
    </r>
    <r>
      <rPr>
        <b/>
        <sz val="12"/>
        <color theme="1"/>
        <rFont val="Calibri"/>
        <family val="2"/>
        <scheme val="minor"/>
      </rPr>
      <t>)</t>
    </r>
  </si>
  <si>
    <t>Duration of collection (days)</t>
  </si>
  <si>
    <t>Date collected (YYMMDD)</t>
  </si>
  <si>
    <t>Site 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</si>
</sst>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i/>
      <sz val="12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name val="Calibri"/>
      <family val="2"/>
      <scheme val="minor"/>
    </font>
    <font>
      <b/>
      <sz val="12"/>
      <name val="Calibri"/>
      <family val="2"/>
      <scheme val="minor"/>
    </font>
    <font>
      <b/>
      <i/>
      <sz val="12"/>
      <color theme="1"/>
      <name val="Calibri"/>
      <family val="2"/>
    </font>
    <font>
      <b/>
      <sz val="12"/>
      <color theme="1"/>
      <name val="Calibri"/>
      <family val="2"/>
    </font>
    <font>
      <b/>
      <vertAlign val="superscript"/>
      <sz val="12"/>
      <color theme="1"/>
      <name val="Calibri"/>
      <family val="2"/>
      <scheme val="minor"/>
    </font>
    <font>
      <b/>
      <vertAlign val="subscript"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1">
    <xf numFmtId="0" fontId="0" fillId="0" borderId="0" xfId="0"/>
    <xf numFmtId="2" fontId="1" fillId="0" borderId="0" xfId="0" applyNumberFormat="1" applyFont="1"/>
    <xf numFmtId="0" fontId="1" fillId="0" borderId="0" xfId="0" applyFont="1"/>
    <xf numFmtId="2" fontId="0" fillId="0" borderId="0" xfId="0" applyNumberFormat="1"/>
    <xf numFmtId="0" fontId="2" fillId="0" borderId="0" xfId="0" applyFont="1"/>
    <xf numFmtId="2" fontId="1" fillId="0" borderId="1" xfId="0" applyNumberFormat="1" applyFont="1" applyBorder="1"/>
    <xf numFmtId="0" fontId="1" fillId="0" borderId="1" xfId="0" applyFont="1" applyBorder="1"/>
    <xf numFmtId="17" fontId="0" fillId="0" borderId="1" xfId="0" applyNumberFormat="1" applyBorder="1"/>
    <xf numFmtId="2" fontId="3" fillId="0" borderId="0" xfId="0" applyNumberFormat="1" applyFont="1"/>
    <xf numFmtId="0" fontId="3" fillId="0" borderId="0" xfId="0" applyFont="1"/>
    <xf numFmtId="17" fontId="1" fillId="0" borderId="1" xfId="0" applyNumberFormat="1" applyFont="1" applyBorder="1"/>
    <xf numFmtId="2" fontId="4" fillId="0" borderId="1" xfId="0" applyNumberFormat="1" applyFont="1" applyBorder="1"/>
    <xf numFmtId="0" fontId="4" fillId="0" borderId="1" xfId="0" applyFont="1" applyBorder="1"/>
    <xf numFmtId="0" fontId="0" fillId="0" borderId="1" xfId="0" applyBorder="1"/>
    <xf numFmtId="2" fontId="5" fillId="0" borderId="0" xfId="0" applyNumberFormat="1" applyFont="1"/>
    <xf numFmtId="0" fontId="5" fillId="0" borderId="0" xfId="0" applyFont="1"/>
    <xf numFmtId="17" fontId="0" fillId="0" borderId="0" xfId="0" applyNumberFormat="1"/>
    <xf numFmtId="2" fontId="5" fillId="0" borderId="2" xfId="0" applyNumberFormat="1" applyFont="1" applyBorder="1"/>
    <xf numFmtId="0" fontId="5" fillId="0" borderId="2" xfId="0" applyFont="1" applyBorder="1"/>
    <xf numFmtId="17" fontId="0" fillId="0" borderId="2" xfId="0" applyNumberFormat="1" applyBorder="1"/>
    <xf numFmtId="2" fontId="6" fillId="0" borderId="0" xfId="0" applyNumberFormat="1" applyFont="1"/>
    <xf numFmtId="0" fontId="6" fillId="0" borderId="0" xfId="0" applyFont="1"/>
    <xf numFmtId="0" fontId="0" fillId="0" borderId="3" xfId="0" applyBorder="1"/>
    <xf numFmtId="0" fontId="2" fillId="0" borderId="3" xfId="0" applyFont="1" applyBorder="1"/>
    <xf numFmtId="0" fontId="4" fillId="0" borderId="0" xfId="0" applyFont="1"/>
    <xf numFmtId="2" fontId="4" fillId="0" borderId="0" xfId="0" applyNumberFormat="1" applyFont="1"/>
    <xf numFmtId="0" fontId="5" fillId="0" borderId="3" xfId="0" applyFont="1" applyBorder="1"/>
    <xf numFmtId="0" fontId="7" fillId="0" borderId="3" xfId="0" applyFont="1" applyBorder="1"/>
    <xf numFmtId="2" fontId="5" fillId="0" borderId="1" xfId="0" applyNumberFormat="1" applyFont="1" applyBorder="1"/>
    <xf numFmtId="0" fontId="5" fillId="0" borderId="1" xfId="0" applyFont="1" applyBorder="1"/>
    <xf numFmtId="0" fontId="7" fillId="0" borderId="3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296124-36D9-4DE5-BB01-8DD090F400D6}">
  <dimension ref="A1:O98"/>
  <sheetViews>
    <sheetView tabSelected="1" zoomScale="80" zoomScaleNormal="80" zoomScalePageLayoutView="125" workbookViewId="0">
      <selection activeCell="C12" sqref="C12"/>
    </sheetView>
  </sheetViews>
  <sheetFormatPr defaultColWidth="11" defaultRowHeight="15.75" x14ac:dyDescent="0.25"/>
  <cols>
    <col min="1" max="1" width="15.125" customWidth="1"/>
    <col min="2" max="3" width="24.625" customWidth="1"/>
    <col min="4" max="4" width="13.125" customWidth="1"/>
    <col min="5" max="5" width="17.875" style="3" customWidth="1"/>
    <col min="6" max="6" width="14.125" style="3" customWidth="1"/>
    <col min="8" max="8" width="14.125" customWidth="1"/>
    <col min="9" max="9" width="13.125" style="2" customWidth="1"/>
    <col min="10" max="10" width="18.125" style="1" customWidth="1"/>
    <col min="11" max="11" width="19.625" style="1" customWidth="1"/>
    <col min="13" max="13" width="16.375" customWidth="1"/>
    <col min="14" max="14" width="20.125" customWidth="1"/>
    <col min="15" max="15" width="26.625" customWidth="1"/>
  </cols>
  <sheetData>
    <row r="1" spans="1:15" s="4" customFormat="1" ht="19.5" x14ac:dyDescent="0.35">
      <c r="A1" s="15" t="s">
        <v>63</v>
      </c>
      <c r="B1" s="15" t="s">
        <v>62</v>
      </c>
      <c r="C1" s="15" t="s">
        <v>61</v>
      </c>
      <c r="D1" s="15" t="s">
        <v>54</v>
      </c>
      <c r="E1" s="14" t="s">
        <v>45</v>
      </c>
      <c r="F1" s="14" t="s">
        <v>60</v>
      </c>
      <c r="G1" s="15"/>
      <c r="H1"/>
      <c r="I1" s="24" t="s">
        <v>46</v>
      </c>
      <c r="J1" s="25" t="s">
        <v>45</v>
      </c>
      <c r="K1" s="25" t="s">
        <v>59</v>
      </c>
      <c r="L1" s="15"/>
      <c r="M1" s="30" t="s">
        <v>58</v>
      </c>
      <c r="N1" s="30"/>
      <c r="O1" s="30"/>
    </row>
    <row r="2" spans="1:15" s="15" customFormat="1" x14ac:dyDescent="0.25">
      <c r="A2" t="s">
        <v>43</v>
      </c>
      <c r="B2" s="4" t="s">
        <v>9</v>
      </c>
      <c r="C2" s="4">
        <v>2</v>
      </c>
      <c r="D2" t="s">
        <v>20</v>
      </c>
      <c r="E2" s="3">
        <v>0.2</v>
      </c>
      <c r="F2" s="3">
        <v>-4.1767063333333327</v>
      </c>
      <c r="G2"/>
      <c r="H2" s="13" t="s">
        <v>57</v>
      </c>
      <c r="I2" s="29"/>
      <c r="J2" s="28"/>
      <c r="K2" s="28"/>
      <c r="L2"/>
      <c r="M2" s="27" t="s">
        <v>56</v>
      </c>
      <c r="N2" s="27" t="s">
        <v>55</v>
      </c>
      <c r="O2" s="26" t="s">
        <v>54</v>
      </c>
    </row>
    <row r="3" spans="1:15" x14ac:dyDescent="0.25">
      <c r="A3" t="s">
        <v>36</v>
      </c>
      <c r="B3" s="4" t="s">
        <v>9</v>
      </c>
      <c r="C3" s="4">
        <v>2</v>
      </c>
      <c r="D3" t="s">
        <v>20</v>
      </c>
      <c r="E3" s="3">
        <v>0.16666666666666666</v>
      </c>
      <c r="F3" s="3">
        <v>-4.2017846666666667</v>
      </c>
      <c r="H3" s="24" t="s">
        <v>34</v>
      </c>
      <c r="I3" s="24">
        <f>COUNT(E2:E59)</f>
        <v>58</v>
      </c>
      <c r="J3" s="25">
        <f>AVERAGE(E2:E59)</f>
        <v>0.16915517241379313</v>
      </c>
      <c r="K3" s="25">
        <f>AVERAGE(F2:F59)</f>
        <v>-3.9984111982758619</v>
      </c>
      <c r="M3" s="23" t="s">
        <v>20</v>
      </c>
      <c r="N3" s="23" t="s">
        <v>53</v>
      </c>
      <c r="O3" s="22" t="s">
        <v>51</v>
      </c>
    </row>
    <row r="4" spans="1:15" x14ac:dyDescent="0.25">
      <c r="A4" t="s">
        <v>35</v>
      </c>
      <c r="B4" s="4" t="s">
        <v>9</v>
      </c>
      <c r="C4" s="4">
        <v>2</v>
      </c>
      <c r="D4" t="s">
        <v>20</v>
      </c>
      <c r="E4" s="3">
        <v>0.1</v>
      </c>
      <c r="F4" s="3">
        <v>-3.7569653333333335</v>
      </c>
      <c r="H4" s="24" t="s">
        <v>32</v>
      </c>
      <c r="I4" s="24"/>
      <c r="J4" s="25">
        <f>STDEV(E2:E59)/SQRT(I3)</f>
        <v>1.4576747345891011E-2</v>
      </c>
      <c r="K4" s="25">
        <f>STDEV(F2:F59)/SQRT(I3)</f>
        <v>5.2950222267677038E-2</v>
      </c>
      <c r="M4" s="23" t="s">
        <v>17</v>
      </c>
      <c r="N4" s="23" t="s">
        <v>52</v>
      </c>
      <c r="O4" s="22" t="s">
        <v>51</v>
      </c>
    </row>
    <row r="5" spans="1:15" x14ac:dyDescent="0.25">
      <c r="A5" t="s">
        <v>42</v>
      </c>
      <c r="B5" s="4" t="s">
        <v>9</v>
      </c>
      <c r="C5" s="4">
        <v>2</v>
      </c>
      <c r="D5" t="s">
        <v>20</v>
      </c>
      <c r="E5" s="3">
        <v>0.13333333333333333</v>
      </c>
      <c r="F5" s="3">
        <v>-3.5310799999999998</v>
      </c>
      <c r="H5" s="24"/>
      <c r="I5" s="24"/>
      <c r="J5" s="25"/>
      <c r="K5" s="25"/>
      <c r="M5" s="23" t="s">
        <v>10</v>
      </c>
      <c r="N5" s="23" t="s">
        <v>50</v>
      </c>
      <c r="O5" s="22" t="s">
        <v>50</v>
      </c>
    </row>
    <row r="6" spans="1:15" x14ac:dyDescent="0.25">
      <c r="A6" t="s">
        <v>41</v>
      </c>
      <c r="B6" s="4" t="s">
        <v>9</v>
      </c>
      <c r="C6" s="4">
        <v>2</v>
      </c>
      <c r="D6" t="s">
        <v>20</v>
      </c>
      <c r="E6" s="3">
        <v>0.3</v>
      </c>
      <c r="F6" s="3">
        <v>-4.0018756666666659</v>
      </c>
      <c r="H6" s="21" t="s">
        <v>29</v>
      </c>
      <c r="I6" s="24">
        <f>COUNT(E60:E81)</f>
        <v>22</v>
      </c>
      <c r="J6" s="20">
        <f>AVERAGE(E60:E81)</f>
        <v>3.8440909090909088</v>
      </c>
      <c r="K6" s="20">
        <f>AVERAGE(F60:F81)</f>
        <v>-4.6706949545454544</v>
      </c>
      <c r="M6" s="23" t="s">
        <v>0</v>
      </c>
      <c r="N6" s="22" t="s">
        <v>49</v>
      </c>
      <c r="O6" s="22" t="s">
        <v>48</v>
      </c>
    </row>
    <row r="7" spans="1:15" x14ac:dyDescent="0.25">
      <c r="A7" t="s">
        <v>40</v>
      </c>
      <c r="B7" s="4" t="s">
        <v>9</v>
      </c>
      <c r="C7" s="4">
        <v>2</v>
      </c>
      <c r="D7" t="s">
        <v>20</v>
      </c>
      <c r="E7" s="3">
        <v>0.13333333333333333</v>
      </c>
      <c r="F7" s="3">
        <v>-3.5189850000000003</v>
      </c>
      <c r="H7" s="21" t="s">
        <v>27</v>
      </c>
      <c r="I7" s="21"/>
      <c r="J7" s="20">
        <f>STDEV(E60:E81)/SQRT(I6)</f>
        <v>1.3768741730103526</v>
      </c>
      <c r="K7" s="20">
        <f>STDEV(F60:F81)/SQRT(I6)</f>
        <v>6.1818431896567654E-2</v>
      </c>
    </row>
    <row r="8" spans="1:15" x14ac:dyDescent="0.25">
      <c r="A8" t="s">
        <v>39</v>
      </c>
      <c r="B8" s="4" t="s">
        <v>9</v>
      </c>
      <c r="C8" s="4">
        <v>2</v>
      </c>
      <c r="D8" t="s">
        <v>20</v>
      </c>
      <c r="E8" s="3">
        <v>0.16666666666666666</v>
      </c>
      <c r="F8" s="3">
        <v>-4.1928573333333334</v>
      </c>
      <c r="H8" s="4"/>
      <c r="I8" s="9"/>
      <c r="J8" s="8"/>
      <c r="K8" s="8"/>
    </row>
    <row r="9" spans="1:15" x14ac:dyDescent="0.25">
      <c r="A9" t="s">
        <v>31</v>
      </c>
      <c r="B9" s="4" t="s">
        <v>9</v>
      </c>
      <c r="C9" s="4">
        <v>2</v>
      </c>
      <c r="D9" t="s">
        <v>20</v>
      </c>
      <c r="E9" s="3">
        <v>0.13333333333333333</v>
      </c>
      <c r="F9" s="3">
        <v>-4.2858686666666665</v>
      </c>
      <c r="H9" s="19"/>
      <c r="I9" s="18"/>
      <c r="J9" s="17"/>
      <c r="K9" s="17"/>
    </row>
    <row r="10" spans="1:15" x14ac:dyDescent="0.25">
      <c r="A10" t="s">
        <v>28</v>
      </c>
      <c r="B10" s="4" t="s">
        <v>9</v>
      </c>
      <c r="C10" s="4">
        <v>2</v>
      </c>
      <c r="D10" t="s">
        <v>20</v>
      </c>
      <c r="E10" s="3">
        <v>0.13333333333333333</v>
      </c>
      <c r="F10" s="3">
        <v>-3.8995673333333336</v>
      </c>
      <c r="H10" s="16"/>
      <c r="I10" s="15"/>
      <c r="J10" s="14"/>
      <c r="K10" s="14"/>
    </row>
    <row r="11" spans="1:15" x14ac:dyDescent="0.25">
      <c r="A11" t="s">
        <v>26</v>
      </c>
      <c r="B11" s="4" t="s">
        <v>9</v>
      </c>
      <c r="C11" s="4">
        <v>2</v>
      </c>
      <c r="D11" t="s">
        <v>20</v>
      </c>
      <c r="E11" s="3">
        <v>3.3333333333333333E-2</v>
      </c>
      <c r="F11" s="3">
        <v>-4.4934140000000005</v>
      </c>
      <c r="H11" s="16"/>
      <c r="I11" s="15"/>
      <c r="J11" s="14"/>
      <c r="K11" s="14"/>
    </row>
    <row r="12" spans="1:15" x14ac:dyDescent="0.25">
      <c r="A12" t="s">
        <v>25</v>
      </c>
      <c r="B12" s="4" t="s">
        <v>9</v>
      </c>
      <c r="C12" s="4">
        <v>2</v>
      </c>
      <c r="D12" t="s">
        <v>20</v>
      </c>
      <c r="E12" s="3">
        <v>0.33333333333333331</v>
      </c>
      <c r="F12" s="3">
        <v>-3.6833223333333334</v>
      </c>
      <c r="H12" s="13" t="s">
        <v>47</v>
      </c>
      <c r="I12" s="12"/>
      <c r="J12" s="11"/>
      <c r="K12" s="11"/>
    </row>
    <row r="13" spans="1:15" x14ac:dyDescent="0.25">
      <c r="A13" t="s">
        <v>24</v>
      </c>
      <c r="B13" s="4" t="s">
        <v>9</v>
      </c>
      <c r="C13" s="4">
        <v>2</v>
      </c>
      <c r="D13" t="s">
        <v>20</v>
      </c>
      <c r="E13" s="3">
        <v>6.6666666666666666E-2</v>
      </c>
      <c r="F13" s="3">
        <v>-3.6709733333333339</v>
      </c>
      <c r="H13" s="2"/>
      <c r="I13" s="2" t="s">
        <v>46</v>
      </c>
      <c r="J13" s="1" t="s">
        <v>45</v>
      </c>
      <c r="K13" s="1" t="s">
        <v>44</v>
      </c>
    </row>
    <row r="14" spans="1:15" x14ac:dyDescent="0.25">
      <c r="A14" t="s">
        <v>35</v>
      </c>
      <c r="B14" t="s">
        <v>8</v>
      </c>
      <c r="C14" s="4">
        <v>2</v>
      </c>
      <c r="D14" t="s">
        <v>20</v>
      </c>
      <c r="E14" s="3">
        <v>0.1</v>
      </c>
      <c r="F14" s="3">
        <v>-3.35</v>
      </c>
      <c r="H14" s="10">
        <v>41183</v>
      </c>
      <c r="I14" s="6"/>
      <c r="J14" s="5"/>
      <c r="K14" s="5"/>
    </row>
    <row r="15" spans="1:15" x14ac:dyDescent="0.25">
      <c r="A15" t="s">
        <v>41</v>
      </c>
      <c r="B15" t="s">
        <v>8</v>
      </c>
      <c r="C15" s="4">
        <v>2</v>
      </c>
      <c r="D15" t="s">
        <v>20</v>
      </c>
      <c r="E15" s="3">
        <v>0.28000000000000003</v>
      </c>
      <c r="F15" s="3">
        <v>-4.18</v>
      </c>
      <c r="H15" s="9" t="s">
        <v>34</v>
      </c>
      <c r="I15" s="2">
        <v>13</v>
      </c>
      <c r="J15" s="8">
        <v>0.15128205128205127</v>
      </c>
      <c r="K15" s="8">
        <v>-3.9964577692307701</v>
      </c>
    </row>
    <row r="16" spans="1:15" x14ac:dyDescent="0.25">
      <c r="A16" t="s">
        <v>40</v>
      </c>
      <c r="B16" t="s">
        <v>8</v>
      </c>
      <c r="C16" s="4">
        <v>2</v>
      </c>
      <c r="D16" t="s">
        <v>20</v>
      </c>
      <c r="E16" s="3">
        <v>0.1</v>
      </c>
      <c r="F16" s="3">
        <v>-3.33</v>
      </c>
      <c r="H16" s="9" t="s">
        <v>32</v>
      </c>
      <c r="I16" s="9"/>
      <c r="J16" s="8">
        <v>2.4053414152940662E-2</v>
      </c>
      <c r="K16" s="8">
        <v>9.6586199204808904E-2</v>
      </c>
    </row>
    <row r="17" spans="1:11" x14ac:dyDescent="0.25">
      <c r="A17" t="s">
        <v>39</v>
      </c>
      <c r="B17" t="s">
        <v>8</v>
      </c>
      <c r="C17" s="4">
        <v>2</v>
      </c>
      <c r="D17" t="s">
        <v>20</v>
      </c>
      <c r="E17" s="3">
        <v>0.18000000000000002</v>
      </c>
      <c r="F17" s="3">
        <v>-3.95</v>
      </c>
    </row>
    <row r="18" spans="1:11" x14ac:dyDescent="0.25">
      <c r="A18" t="s">
        <v>31</v>
      </c>
      <c r="B18" t="s">
        <v>8</v>
      </c>
      <c r="C18" s="4">
        <v>2</v>
      </c>
      <c r="D18" t="s">
        <v>20</v>
      </c>
      <c r="E18" s="3">
        <v>0.18000000000000002</v>
      </c>
      <c r="F18" s="3">
        <v>-4.26</v>
      </c>
      <c r="H18" t="s">
        <v>29</v>
      </c>
      <c r="I18" s="2">
        <v>4</v>
      </c>
      <c r="J18" s="1">
        <v>2.3166666666666669</v>
      </c>
      <c r="K18" s="1">
        <v>-4.4618082499999998</v>
      </c>
    </row>
    <row r="19" spans="1:11" x14ac:dyDescent="0.25">
      <c r="A19" t="s">
        <v>26</v>
      </c>
      <c r="B19" t="s">
        <v>8</v>
      </c>
      <c r="C19" s="4">
        <v>2</v>
      </c>
      <c r="D19" t="s">
        <v>20</v>
      </c>
      <c r="E19" s="3">
        <v>0.16666666666666666</v>
      </c>
      <c r="F19" s="3">
        <v>-4.26</v>
      </c>
      <c r="H19" t="s">
        <v>27</v>
      </c>
      <c r="J19" s="1">
        <v>1.0203031503031434</v>
      </c>
      <c r="K19" s="1">
        <v>0.19049352573553538</v>
      </c>
    </row>
    <row r="20" spans="1:11" x14ac:dyDescent="0.25">
      <c r="A20" t="s">
        <v>25</v>
      </c>
      <c r="B20" t="s">
        <v>8</v>
      </c>
      <c r="C20" s="4">
        <v>2</v>
      </c>
      <c r="D20" t="s">
        <v>20</v>
      </c>
      <c r="E20" s="3">
        <v>0.26666666666666666</v>
      </c>
      <c r="F20" s="3">
        <v>-4.1906335000000006</v>
      </c>
    </row>
    <row r="21" spans="1:11" x14ac:dyDescent="0.25">
      <c r="A21" t="s">
        <v>38</v>
      </c>
      <c r="B21" t="s">
        <v>8</v>
      </c>
      <c r="C21" s="4">
        <v>2</v>
      </c>
      <c r="D21" t="s">
        <v>20</v>
      </c>
      <c r="E21" s="3">
        <v>0.3</v>
      </c>
      <c r="F21" s="3">
        <v>-4.4191190000000002</v>
      </c>
      <c r="H21" s="7">
        <v>41426</v>
      </c>
      <c r="I21" s="6"/>
      <c r="J21" s="5"/>
      <c r="K21" s="5"/>
    </row>
    <row r="22" spans="1:11" x14ac:dyDescent="0.25">
      <c r="A22" t="s">
        <v>23</v>
      </c>
      <c r="B22" t="s">
        <v>8</v>
      </c>
      <c r="C22" s="4">
        <v>2</v>
      </c>
      <c r="D22" t="s">
        <v>20</v>
      </c>
      <c r="E22" s="3">
        <v>0.53333333333333333</v>
      </c>
      <c r="F22" s="3">
        <v>-5.0822965</v>
      </c>
      <c r="H22" t="s">
        <v>34</v>
      </c>
      <c r="I22" s="2">
        <v>12</v>
      </c>
      <c r="J22" s="1">
        <v>0.1977777777777778</v>
      </c>
      <c r="K22" s="1">
        <v>-4.1142485833333327</v>
      </c>
    </row>
    <row r="23" spans="1:11" x14ac:dyDescent="0.25">
      <c r="A23" t="s">
        <v>22</v>
      </c>
      <c r="B23" t="s">
        <v>8</v>
      </c>
      <c r="C23" s="4">
        <v>2</v>
      </c>
      <c r="D23" t="s">
        <v>20</v>
      </c>
      <c r="E23" s="3">
        <v>0.16666666666666666</v>
      </c>
      <c r="F23" s="3">
        <v>-4.1799675000000001</v>
      </c>
      <c r="H23" t="s">
        <v>32</v>
      </c>
      <c r="J23" s="1">
        <v>3.8971053172959701E-2</v>
      </c>
      <c r="K23" s="1">
        <v>0.13701187421030644</v>
      </c>
    </row>
    <row r="24" spans="1:11" x14ac:dyDescent="0.25">
      <c r="A24" t="s">
        <v>21</v>
      </c>
      <c r="B24" t="s">
        <v>8</v>
      </c>
      <c r="C24" s="4">
        <v>2</v>
      </c>
      <c r="D24" t="s">
        <v>20</v>
      </c>
      <c r="E24" s="3">
        <v>6.6666666666666666E-2</v>
      </c>
      <c r="F24" s="3">
        <v>-3.7989664999999997</v>
      </c>
    </row>
    <row r="25" spans="1:11" x14ac:dyDescent="0.25">
      <c r="A25" t="s">
        <v>43</v>
      </c>
      <c r="B25" t="s">
        <v>5</v>
      </c>
      <c r="C25">
        <v>4</v>
      </c>
      <c r="D25" t="s">
        <v>20</v>
      </c>
      <c r="E25" s="3">
        <v>0.23</v>
      </c>
      <c r="F25" s="3">
        <v>-3.67</v>
      </c>
      <c r="H25" t="s">
        <v>29</v>
      </c>
      <c r="I25" s="2">
        <v>6</v>
      </c>
      <c r="J25" s="1">
        <v>2.1388888888888888</v>
      </c>
      <c r="K25" s="1">
        <v>-4.7952158333333337</v>
      </c>
    </row>
    <row r="26" spans="1:11" x14ac:dyDescent="0.25">
      <c r="A26" t="s">
        <v>36</v>
      </c>
      <c r="B26" t="s">
        <v>5</v>
      </c>
      <c r="C26">
        <v>4</v>
      </c>
      <c r="D26" t="s">
        <v>20</v>
      </c>
      <c r="E26" s="3">
        <v>0.16</v>
      </c>
      <c r="F26" s="3">
        <v>-3.75</v>
      </c>
      <c r="H26" t="s">
        <v>27</v>
      </c>
      <c r="J26" s="1">
        <v>0.67475189770521604</v>
      </c>
      <c r="K26" s="1">
        <v>0.1409404676367926</v>
      </c>
    </row>
    <row r="27" spans="1:11" x14ac:dyDescent="0.25">
      <c r="A27" t="s">
        <v>35</v>
      </c>
      <c r="B27" t="s">
        <v>5</v>
      </c>
      <c r="C27">
        <v>4</v>
      </c>
      <c r="D27" t="s">
        <v>20</v>
      </c>
      <c r="E27" s="3">
        <v>0.08</v>
      </c>
      <c r="F27" s="3">
        <v>-3.83</v>
      </c>
    </row>
    <row r="28" spans="1:11" x14ac:dyDescent="0.25">
      <c r="A28" t="s">
        <v>42</v>
      </c>
      <c r="B28" t="s">
        <v>5</v>
      </c>
      <c r="C28">
        <v>4</v>
      </c>
      <c r="D28" t="s">
        <v>20</v>
      </c>
      <c r="E28" s="3">
        <v>0.09</v>
      </c>
      <c r="F28" s="3">
        <v>-3.85</v>
      </c>
      <c r="H28" s="7">
        <v>41518</v>
      </c>
      <c r="I28" s="6"/>
      <c r="J28" s="5"/>
      <c r="K28" s="5"/>
    </row>
    <row r="29" spans="1:11" x14ac:dyDescent="0.25">
      <c r="A29" t="s">
        <v>41</v>
      </c>
      <c r="B29" t="s">
        <v>5</v>
      </c>
      <c r="C29">
        <v>4</v>
      </c>
      <c r="D29" t="s">
        <v>20</v>
      </c>
      <c r="E29" s="3">
        <v>0.02</v>
      </c>
      <c r="F29" s="3">
        <v>-3.95</v>
      </c>
      <c r="H29" t="s">
        <v>34</v>
      </c>
      <c r="I29" s="2">
        <v>19</v>
      </c>
      <c r="J29" s="1">
        <v>0.14794736842105263</v>
      </c>
      <c r="K29" s="1">
        <v>-3.8552631578947376</v>
      </c>
    </row>
    <row r="30" spans="1:11" x14ac:dyDescent="0.25">
      <c r="A30" t="s">
        <v>40</v>
      </c>
      <c r="B30" t="s">
        <v>5</v>
      </c>
      <c r="C30">
        <v>4</v>
      </c>
      <c r="D30" t="s">
        <v>20</v>
      </c>
      <c r="E30" s="3">
        <v>0.1</v>
      </c>
      <c r="F30" s="3">
        <v>-3.49</v>
      </c>
      <c r="H30" t="s">
        <v>32</v>
      </c>
      <c r="J30" s="1">
        <v>2.028459411443069E-2</v>
      </c>
      <c r="K30" s="1">
        <v>9.0629276413891943E-2</v>
      </c>
    </row>
    <row r="31" spans="1:11" x14ac:dyDescent="0.25">
      <c r="A31" t="s">
        <v>39</v>
      </c>
      <c r="B31" t="s">
        <v>5</v>
      </c>
      <c r="C31">
        <v>4</v>
      </c>
      <c r="D31" t="s">
        <v>20</v>
      </c>
      <c r="E31" s="3">
        <v>0.18</v>
      </c>
      <c r="F31" s="3">
        <v>-3.93</v>
      </c>
    </row>
    <row r="32" spans="1:11" x14ac:dyDescent="0.25">
      <c r="A32" t="s">
        <v>31</v>
      </c>
      <c r="B32" t="s">
        <v>5</v>
      </c>
      <c r="C32">
        <v>4</v>
      </c>
      <c r="D32" t="s">
        <v>20</v>
      </c>
      <c r="E32" s="3">
        <v>0.16</v>
      </c>
      <c r="F32" s="3">
        <v>-4.8</v>
      </c>
      <c r="H32" t="s">
        <v>29</v>
      </c>
      <c r="I32" s="2">
        <v>6</v>
      </c>
      <c r="J32" s="1">
        <v>2.2083333333333335</v>
      </c>
      <c r="K32" s="1">
        <v>-4.7300000000000004</v>
      </c>
    </row>
    <row r="33" spans="1:11" x14ac:dyDescent="0.25">
      <c r="A33" t="s">
        <v>30</v>
      </c>
      <c r="B33" t="s">
        <v>5</v>
      </c>
      <c r="C33">
        <v>4</v>
      </c>
      <c r="D33" t="s">
        <v>20</v>
      </c>
      <c r="E33" s="3">
        <v>0.12</v>
      </c>
      <c r="F33" s="3">
        <v>-3.65</v>
      </c>
      <c r="H33" t="s">
        <v>27</v>
      </c>
      <c r="J33" s="1">
        <v>0.64755651833986227</v>
      </c>
      <c r="K33" s="1">
        <v>0.10923979738782619</v>
      </c>
    </row>
    <row r="34" spans="1:11" x14ac:dyDescent="0.25">
      <c r="A34" t="s">
        <v>28</v>
      </c>
      <c r="B34" t="s">
        <v>5</v>
      </c>
      <c r="C34">
        <v>4</v>
      </c>
      <c r="D34" t="s">
        <v>20</v>
      </c>
      <c r="E34" s="3">
        <v>0.21</v>
      </c>
      <c r="F34" s="3">
        <v>-3.35</v>
      </c>
    </row>
    <row r="35" spans="1:11" x14ac:dyDescent="0.25">
      <c r="A35" t="s">
        <v>26</v>
      </c>
      <c r="B35" t="s">
        <v>5</v>
      </c>
      <c r="C35">
        <v>4</v>
      </c>
      <c r="D35" t="s">
        <v>20</v>
      </c>
      <c r="E35" s="3">
        <v>0.18</v>
      </c>
      <c r="F35" s="3">
        <v>-4.05</v>
      </c>
      <c r="H35" s="7">
        <v>41671</v>
      </c>
      <c r="I35" s="6"/>
      <c r="J35" s="5"/>
      <c r="K35" s="5"/>
    </row>
    <row r="36" spans="1:11" x14ac:dyDescent="0.25">
      <c r="A36" t="s">
        <v>25</v>
      </c>
      <c r="B36" t="s">
        <v>5</v>
      </c>
      <c r="C36">
        <v>4</v>
      </c>
      <c r="D36" t="s">
        <v>20</v>
      </c>
      <c r="E36" s="3">
        <v>0.28999999999999998</v>
      </c>
      <c r="F36" s="3">
        <v>-4.0199999999999996</v>
      </c>
      <c r="H36" t="s">
        <v>34</v>
      </c>
      <c r="I36" s="2">
        <v>14</v>
      </c>
      <c r="J36" s="1">
        <v>0.19</v>
      </c>
      <c r="K36" s="1">
        <v>-4.0952082499999998</v>
      </c>
    </row>
    <row r="37" spans="1:11" x14ac:dyDescent="0.25">
      <c r="A37" t="s">
        <v>24</v>
      </c>
      <c r="B37" t="s">
        <v>5</v>
      </c>
      <c r="C37">
        <v>4</v>
      </c>
      <c r="D37" t="s">
        <v>20</v>
      </c>
      <c r="E37" s="3">
        <v>7.0000000000000007E-2</v>
      </c>
      <c r="F37" s="3">
        <v>-3.7</v>
      </c>
      <c r="H37" t="s">
        <v>32</v>
      </c>
      <c r="J37" s="1">
        <v>3.6494768554796074E-2</v>
      </c>
      <c r="K37" s="1">
        <v>0.1006904522971754</v>
      </c>
    </row>
    <row r="38" spans="1:11" x14ac:dyDescent="0.25">
      <c r="A38" t="s">
        <v>38</v>
      </c>
      <c r="B38" t="s">
        <v>5</v>
      </c>
      <c r="C38">
        <v>4</v>
      </c>
      <c r="D38" t="s">
        <v>20</v>
      </c>
      <c r="E38" s="3">
        <v>0.33</v>
      </c>
      <c r="F38" s="3">
        <v>-4.32</v>
      </c>
    </row>
    <row r="39" spans="1:11" x14ac:dyDescent="0.25">
      <c r="A39" t="s">
        <v>23</v>
      </c>
      <c r="B39" t="s">
        <v>5</v>
      </c>
      <c r="C39">
        <v>4</v>
      </c>
      <c r="D39" t="s">
        <v>20</v>
      </c>
      <c r="E39" s="3">
        <v>0.28000000000000003</v>
      </c>
      <c r="F39" s="3">
        <v>-3.4</v>
      </c>
      <c r="H39" t="s">
        <v>29</v>
      </c>
      <c r="I39" s="2">
        <v>6</v>
      </c>
      <c r="J39" s="1">
        <v>8.2033333333333331</v>
      </c>
      <c r="K39" s="1">
        <v>-4.6261268333333341</v>
      </c>
    </row>
    <row r="40" spans="1:11" x14ac:dyDescent="0.25">
      <c r="A40" t="s">
        <v>22</v>
      </c>
      <c r="B40" t="s">
        <v>5</v>
      </c>
      <c r="C40">
        <v>4</v>
      </c>
      <c r="D40" t="s">
        <v>20</v>
      </c>
      <c r="E40" s="3">
        <v>0.13</v>
      </c>
      <c r="F40" s="3">
        <v>-4.2</v>
      </c>
      <c r="H40" t="s">
        <v>27</v>
      </c>
      <c r="J40" s="1">
        <v>4.7618978476140281</v>
      </c>
      <c r="K40" s="1">
        <v>5.0190949582845978E-2</v>
      </c>
    </row>
    <row r="41" spans="1:11" x14ac:dyDescent="0.25">
      <c r="A41" t="s">
        <v>37</v>
      </c>
      <c r="B41" t="s">
        <v>5</v>
      </c>
      <c r="C41">
        <v>4</v>
      </c>
      <c r="D41" t="s">
        <v>20</v>
      </c>
      <c r="E41" s="3">
        <v>0.06</v>
      </c>
      <c r="F41" s="3">
        <v>-3.06</v>
      </c>
    </row>
    <row r="42" spans="1:11" x14ac:dyDescent="0.25">
      <c r="A42" t="s">
        <v>36</v>
      </c>
      <c r="B42" t="s">
        <v>1</v>
      </c>
      <c r="C42">
        <v>5</v>
      </c>
      <c r="D42" t="s">
        <v>20</v>
      </c>
      <c r="E42" s="3">
        <v>0.18</v>
      </c>
      <c r="F42" s="3">
        <v>-4.07</v>
      </c>
      <c r="H42" s="7">
        <v>41791</v>
      </c>
      <c r="I42" s="6"/>
      <c r="J42" s="5"/>
      <c r="K42" s="5"/>
    </row>
    <row r="43" spans="1:11" x14ac:dyDescent="0.25">
      <c r="A43" t="s">
        <v>35</v>
      </c>
      <c r="B43" t="s">
        <v>1</v>
      </c>
      <c r="C43">
        <v>5</v>
      </c>
      <c r="D43" t="s">
        <v>20</v>
      </c>
      <c r="E43" s="3">
        <v>0.11</v>
      </c>
      <c r="F43" s="3">
        <v>-3.77</v>
      </c>
      <c r="H43" t="s">
        <v>34</v>
      </c>
      <c r="I43" s="2">
        <v>19</v>
      </c>
      <c r="J43" s="1">
        <v>0.20689473684210527</v>
      </c>
      <c r="K43" s="1">
        <v>-4.1847669172932331</v>
      </c>
    </row>
    <row r="44" spans="1:11" x14ac:dyDescent="0.25">
      <c r="A44" t="s">
        <v>33</v>
      </c>
      <c r="B44" t="s">
        <v>1</v>
      </c>
      <c r="C44">
        <v>5</v>
      </c>
      <c r="D44" t="s">
        <v>20</v>
      </c>
      <c r="E44" s="3">
        <v>0.18</v>
      </c>
      <c r="F44" s="3">
        <v>-4.13</v>
      </c>
      <c r="H44" t="s">
        <v>32</v>
      </c>
      <c r="J44" s="1">
        <v>3.6209179051503927E-2</v>
      </c>
      <c r="K44" s="1">
        <v>6.5458914294532572E-2</v>
      </c>
    </row>
    <row r="45" spans="1:11" x14ac:dyDescent="0.25">
      <c r="A45" t="s">
        <v>31</v>
      </c>
      <c r="B45" t="s">
        <v>1</v>
      </c>
      <c r="C45">
        <v>5</v>
      </c>
      <c r="D45" t="s">
        <v>20</v>
      </c>
      <c r="E45" s="3">
        <v>0.23</v>
      </c>
      <c r="F45" s="3">
        <v>-3.87</v>
      </c>
    </row>
    <row r="46" spans="1:11" x14ac:dyDescent="0.25">
      <c r="A46" t="s">
        <v>30</v>
      </c>
      <c r="B46" t="s">
        <v>1</v>
      </c>
      <c r="C46">
        <v>5</v>
      </c>
      <c r="D46" t="s">
        <v>20</v>
      </c>
      <c r="E46" s="3">
        <v>0.08</v>
      </c>
      <c r="F46" s="3">
        <v>-3.77</v>
      </c>
      <c r="H46" t="s">
        <v>29</v>
      </c>
      <c r="I46" s="2">
        <v>6</v>
      </c>
      <c r="J46" s="1">
        <v>8.4316666666666666</v>
      </c>
      <c r="K46" s="1">
        <v>-4.7761190476190478</v>
      </c>
    </row>
    <row r="47" spans="1:11" x14ac:dyDescent="0.25">
      <c r="A47" t="s">
        <v>28</v>
      </c>
      <c r="B47" t="s">
        <v>1</v>
      </c>
      <c r="C47">
        <v>5</v>
      </c>
      <c r="D47" t="s">
        <v>20</v>
      </c>
      <c r="E47" s="3">
        <v>0.21</v>
      </c>
      <c r="F47" s="3">
        <v>-4.1879534999999999</v>
      </c>
      <c r="H47" t="s">
        <v>27</v>
      </c>
      <c r="J47" s="1">
        <v>5.3836012833212106</v>
      </c>
      <c r="K47" s="1">
        <v>6.6164682367134367E-2</v>
      </c>
    </row>
    <row r="48" spans="1:11" x14ac:dyDescent="0.25">
      <c r="A48" t="s">
        <v>26</v>
      </c>
      <c r="B48" t="s">
        <v>1</v>
      </c>
      <c r="C48">
        <v>5</v>
      </c>
      <c r="D48" t="s">
        <v>20</v>
      </c>
      <c r="E48" s="3">
        <v>0.18</v>
      </c>
      <c r="F48" s="3">
        <v>-4.2</v>
      </c>
    </row>
    <row r="49" spans="1:6" x14ac:dyDescent="0.25">
      <c r="A49" t="s">
        <v>25</v>
      </c>
      <c r="B49" t="s">
        <v>1</v>
      </c>
      <c r="C49">
        <v>5</v>
      </c>
      <c r="D49" t="s">
        <v>20</v>
      </c>
      <c r="E49" s="3">
        <v>0.4</v>
      </c>
      <c r="F49" s="3">
        <v>-3.9</v>
      </c>
    </row>
    <row r="50" spans="1:6" x14ac:dyDescent="0.25">
      <c r="A50" t="s">
        <v>24</v>
      </c>
      <c r="B50" t="s">
        <v>1</v>
      </c>
      <c r="C50">
        <v>5</v>
      </c>
      <c r="D50" t="s">
        <v>20</v>
      </c>
      <c r="E50" s="3">
        <v>0.11</v>
      </c>
      <c r="F50" s="3">
        <v>-3.76</v>
      </c>
    </row>
    <row r="51" spans="1:6" x14ac:dyDescent="0.25">
      <c r="A51" t="s">
        <v>23</v>
      </c>
      <c r="B51" t="s">
        <v>1</v>
      </c>
      <c r="C51">
        <v>5</v>
      </c>
      <c r="D51" t="s">
        <v>20</v>
      </c>
      <c r="E51" s="3">
        <v>0.56000000000000005</v>
      </c>
      <c r="F51" s="3">
        <v>-4.79</v>
      </c>
    </row>
    <row r="52" spans="1:6" x14ac:dyDescent="0.25">
      <c r="A52" t="s">
        <v>22</v>
      </c>
      <c r="B52" t="s">
        <v>1</v>
      </c>
      <c r="C52">
        <v>5</v>
      </c>
      <c r="D52" t="s">
        <v>20</v>
      </c>
      <c r="E52" s="3">
        <v>0.15</v>
      </c>
      <c r="F52" s="3">
        <v>-4.3649619999999993</v>
      </c>
    </row>
    <row r="53" spans="1:6" x14ac:dyDescent="0.25">
      <c r="A53" t="s">
        <v>21</v>
      </c>
      <c r="B53" t="s">
        <v>1</v>
      </c>
      <c r="C53">
        <v>5</v>
      </c>
      <c r="D53" t="s">
        <v>20</v>
      </c>
      <c r="E53" s="3">
        <v>0.08</v>
      </c>
      <c r="F53" s="3">
        <v>-3.61</v>
      </c>
    </row>
    <row r="54" spans="1:6" x14ac:dyDescent="0.25">
      <c r="A54" t="s">
        <v>18</v>
      </c>
      <c r="B54" s="4" t="s">
        <v>9</v>
      </c>
      <c r="C54" s="4">
        <v>2</v>
      </c>
      <c r="D54" t="s">
        <v>17</v>
      </c>
      <c r="E54" s="3">
        <v>6.6666666666666666E-2</v>
      </c>
      <c r="F54" s="3">
        <v>-4.5405509999999998</v>
      </c>
    </row>
    <row r="55" spans="1:6" x14ac:dyDescent="0.25">
      <c r="A55" t="s">
        <v>18</v>
      </c>
      <c r="B55" t="s">
        <v>8</v>
      </c>
      <c r="C55">
        <v>2</v>
      </c>
      <c r="D55" t="s">
        <v>17</v>
      </c>
      <c r="E55" s="3">
        <v>3.3333333333333333E-2</v>
      </c>
      <c r="F55" s="3">
        <v>-4.37</v>
      </c>
    </row>
    <row r="56" spans="1:6" x14ac:dyDescent="0.25">
      <c r="A56" t="s">
        <v>19</v>
      </c>
      <c r="B56" t="s">
        <v>5</v>
      </c>
      <c r="C56">
        <v>4</v>
      </c>
      <c r="D56" t="s">
        <v>17</v>
      </c>
      <c r="E56" s="3">
        <v>7.0000000000000007E-2</v>
      </c>
      <c r="F56" s="3">
        <v>-4</v>
      </c>
    </row>
    <row r="57" spans="1:6" x14ac:dyDescent="0.25">
      <c r="A57" t="s">
        <v>18</v>
      </c>
      <c r="B57" t="s">
        <v>5</v>
      </c>
      <c r="C57">
        <v>4</v>
      </c>
      <c r="D57" t="s">
        <v>17</v>
      </c>
      <c r="E57" s="3">
        <v>5.0999999999999997E-2</v>
      </c>
      <c r="F57" s="3">
        <v>-4.2300000000000004</v>
      </c>
    </row>
    <row r="58" spans="1:6" x14ac:dyDescent="0.25">
      <c r="A58" t="s">
        <v>19</v>
      </c>
      <c r="B58" t="s">
        <v>1</v>
      </c>
      <c r="C58">
        <v>5</v>
      </c>
      <c r="D58" t="s">
        <v>17</v>
      </c>
      <c r="E58" s="3">
        <v>0.13</v>
      </c>
      <c r="F58" s="3">
        <v>-4.03</v>
      </c>
    </row>
    <row r="59" spans="1:6" x14ac:dyDescent="0.25">
      <c r="A59" t="s">
        <v>18</v>
      </c>
      <c r="B59" t="s">
        <v>1</v>
      </c>
      <c r="C59">
        <v>5</v>
      </c>
      <c r="D59" t="s">
        <v>17</v>
      </c>
      <c r="E59" s="3">
        <v>0.06</v>
      </c>
      <c r="F59" s="3">
        <v>-4.88</v>
      </c>
    </row>
    <row r="60" spans="1:6" x14ac:dyDescent="0.25">
      <c r="A60" t="s">
        <v>15</v>
      </c>
      <c r="B60" s="4" t="s">
        <v>9</v>
      </c>
      <c r="C60" s="4">
        <v>2</v>
      </c>
      <c r="D60" t="s">
        <v>10</v>
      </c>
      <c r="E60" s="3">
        <v>3.3333333333333335</v>
      </c>
      <c r="F60" s="3">
        <v>-4.7129796666666666</v>
      </c>
    </row>
    <row r="61" spans="1:6" x14ac:dyDescent="0.25">
      <c r="A61" t="s">
        <v>14</v>
      </c>
      <c r="B61" s="4" t="s">
        <v>9</v>
      </c>
      <c r="C61" s="4">
        <v>2</v>
      </c>
      <c r="D61" t="s">
        <v>10</v>
      </c>
      <c r="E61" s="3">
        <v>0.26666666666666666</v>
      </c>
      <c r="F61" s="3">
        <v>-3.8986803333333335</v>
      </c>
    </row>
    <row r="62" spans="1:6" x14ac:dyDescent="0.25">
      <c r="A62" t="s">
        <v>13</v>
      </c>
      <c r="B62" s="4" t="s">
        <v>9</v>
      </c>
      <c r="C62" s="4">
        <v>2</v>
      </c>
      <c r="D62" t="s">
        <v>10</v>
      </c>
      <c r="E62" s="3">
        <v>4.666666666666667</v>
      </c>
      <c r="F62" s="3">
        <v>-4.560363333333334</v>
      </c>
    </row>
    <row r="63" spans="1:6" x14ac:dyDescent="0.25">
      <c r="A63" t="s">
        <v>11</v>
      </c>
      <c r="B63" s="4" t="s">
        <v>9</v>
      </c>
      <c r="C63" s="4">
        <v>2</v>
      </c>
      <c r="D63" t="s">
        <v>10</v>
      </c>
      <c r="E63" s="3">
        <v>1</v>
      </c>
      <c r="F63" s="3">
        <v>-4.6752096666666665</v>
      </c>
    </row>
    <row r="64" spans="1:6" x14ac:dyDescent="0.25">
      <c r="A64" t="s">
        <v>16</v>
      </c>
      <c r="B64" t="s">
        <v>8</v>
      </c>
      <c r="C64" s="4">
        <v>2</v>
      </c>
      <c r="D64" t="s">
        <v>10</v>
      </c>
      <c r="E64" s="3">
        <v>0.8</v>
      </c>
      <c r="F64" s="3">
        <v>-4.5199999999999996</v>
      </c>
    </row>
    <row r="65" spans="1:6" x14ac:dyDescent="0.25">
      <c r="A65" t="s">
        <v>15</v>
      </c>
      <c r="B65" t="s">
        <v>8</v>
      </c>
      <c r="C65" s="4">
        <v>2</v>
      </c>
      <c r="D65" t="s">
        <v>10</v>
      </c>
      <c r="E65" s="3">
        <v>3.1333333333333333</v>
      </c>
      <c r="F65" s="3">
        <v>-4.46</v>
      </c>
    </row>
    <row r="66" spans="1:6" x14ac:dyDescent="0.25">
      <c r="A66" t="s">
        <v>14</v>
      </c>
      <c r="B66" t="s">
        <v>8</v>
      </c>
      <c r="C66" s="4">
        <v>2</v>
      </c>
      <c r="D66" t="s">
        <v>10</v>
      </c>
      <c r="E66" s="3">
        <v>0.1</v>
      </c>
      <c r="F66" s="3">
        <v>-4.8134665000000005</v>
      </c>
    </row>
    <row r="67" spans="1:6" x14ac:dyDescent="0.25">
      <c r="A67" t="s">
        <v>13</v>
      </c>
      <c r="B67" t="s">
        <v>8</v>
      </c>
      <c r="C67" s="4">
        <v>2</v>
      </c>
      <c r="D67" t="s">
        <v>10</v>
      </c>
      <c r="E67" s="3">
        <v>4.666666666666667</v>
      </c>
      <c r="F67" s="3">
        <v>-5.42</v>
      </c>
    </row>
    <row r="68" spans="1:6" x14ac:dyDescent="0.25">
      <c r="A68" t="s">
        <v>12</v>
      </c>
      <c r="B68" t="s">
        <v>8</v>
      </c>
      <c r="C68" s="4">
        <v>2</v>
      </c>
      <c r="D68" t="s">
        <v>10</v>
      </c>
      <c r="E68" s="3">
        <v>1.6666666666666667</v>
      </c>
      <c r="F68" s="3">
        <v>-4.6878285000000002</v>
      </c>
    </row>
    <row r="69" spans="1:6" x14ac:dyDescent="0.25">
      <c r="A69" t="s">
        <v>11</v>
      </c>
      <c r="B69" t="s">
        <v>8</v>
      </c>
      <c r="C69" s="4">
        <v>2</v>
      </c>
      <c r="D69" t="s">
        <v>10</v>
      </c>
      <c r="E69" s="3">
        <v>2.4666666666666668</v>
      </c>
      <c r="F69" s="3">
        <v>-4.87</v>
      </c>
    </row>
    <row r="70" spans="1:6" x14ac:dyDescent="0.25">
      <c r="A70" t="s">
        <v>16</v>
      </c>
      <c r="B70" t="s">
        <v>5</v>
      </c>
      <c r="C70" s="4">
        <v>4</v>
      </c>
      <c r="D70" t="s">
        <v>10</v>
      </c>
      <c r="E70" s="3">
        <v>0.96</v>
      </c>
      <c r="F70" s="3">
        <v>-4.5</v>
      </c>
    </row>
    <row r="71" spans="1:6" x14ac:dyDescent="0.25">
      <c r="A71" t="s">
        <v>15</v>
      </c>
      <c r="B71" t="s">
        <v>5</v>
      </c>
      <c r="C71" s="4">
        <v>4</v>
      </c>
      <c r="D71" t="s">
        <v>10</v>
      </c>
      <c r="E71" s="3">
        <v>3.1</v>
      </c>
      <c r="F71" s="3">
        <v>-5.14</v>
      </c>
    </row>
    <row r="72" spans="1:6" x14ac:dyDescent="0.25">
      <c r="A72" t="s">
        <v>14</v>
      </c>
      <c r="B72" t="s">
        <v>5</v>
      </c>
      <c r="C72" s="4">
        <v>4</v>
      </c>
      <c r="D72" t="s">
        <v>10</v>
      </c>
      <c r="E72" s="3">
        <v>0.33</v>
      </c>
      <c r="F72" s="3">
        <v>-4.87</v>
      </c>
    </row>
    <row r="73" spans="1:6" x14ac:dyDescent="0.25">
      <c r="A73" t="s">
        <v>13</v>
      </c>
      <c r="B73" t="s">
        <v>5</v>
      </c>
      <c r="C73" s="4">
        <v>4</v>
      </c>
      <c r="D73" t="s">
        <v>10</v>
      </c>
      <c r="E73" s="3">
        <v>4.5</v>
      </c>
      <c r="F73" s="3">
        <v>-4.67</v>
      </c>
    </row>
    <row r="74" spans="1:6" x14ac:dyDescent="0.25">
      <c r="A74" t="s">
        <v>12</v>
      </c>
      <c r="B74" t="s">
        <v>5</v>
      </c>
      <c r="C74" s="4">
        <v>4</v>
      </c>
      <c r="D74" t="s">
        <v>10</v>
      </c>
      <c r="E74" s="3">
        <v>1.33</v>
      </c>
      <c r="F74" s="3">
        <v>-4.4000000000000004</v>
      </c>
    </row>
    <row r="75" spans="1:6" x14ac:dyDescent="0.25">
      <c r="A75" t="s">
        <v>11</v>
      </c>
      <c r="B75" t="s">
        <v>5</v>
      </c>
      <c r="C75" s="4">
        <v>4</v>
      </c>
      <c r="D75" t="s">
        <v>10</v>
      </c>
      <c r="E75" s="3">
        <v>3.03</v>
      </c>
      <c r="F75" s="3">
        <v>-4.8</v>
      </c>
    </row>
    <row r="76" spans="1:6" x14ac:dyDescent="0.25">
      <c r="A76" t="s">
        <v>16</v>
      </c>
      <c r="B76" t="s">
        <v>1</v>
      </c>
      <c r="C76" s="4">
        <v>5</v>
      </c>
      <c r="D76" t="s">
        <v>10</v>
      </c>
      <c r="E76" s="3">
        <v>1.42</v>
      </c>
      <c r="F76" s="3">
        <v>-4.55</v>
      </c>
    </row>
    <row r="77" spans="1:6" x14ac:dyDescent="0.25">
      <c r="A77" t="s">
        <v>15</v>
      </c>
      <c r="B77" t="s">
        <v>1</v>
      </c>
      <c r="C77" s="4">
        <v>5</v>
      </c>
      <c r="D77" t="s">
        <v>10</v>
      </c>
      <c r="E77" s="3">
        <v>3.2</v>
      </c>
      <c r="F77" s="3">
        <v>-4.7300000000000004</v>
      </c>
    </row>
    <row r="78" spans="1:6" x14ac:dyDescent="0.25">
      <c r="A78" t="s">
        <v>14</v>
      </c>
      <c r="B78" t="s">
        <v>1</v>
      </c>
      <c r="C78" s="4">
        <v>5</v>
      </c>
      <c r="D78" t="s">
        <v>10</v>
      </c>
      <c r="E78" s="3">
        <v>31.75</v>
      </c>
      <c r="F78" s="3">
        <v>-4.5</v>
      </c>
    </row>
    <row r="79" spans="1:6" x14ac:dyDescent="0.25">
      <c r="A79" t="s">
        <v>13</v>
      </c>
      <c r="B79" t="s">
        <v>1</v>
      </c>
      <c r="C79" s="4">
        <v>5</v>
      </c>
      <c r="D79" t="s">
        <v>10</v>
      </c>
      <c r="E79" s="3">
        <v>4.7699999999999996</v>
      </c>
      <c r="F79" s="3">
        <v>-4.82</v>
      </c>
    </row>
    <row r="80" spans="1:6" x14ac:dyDescent="0.25">
      <c r="A80" t="s">
        <v>12</v>
      </c>
      <c r="B80" t="s">
        <v>1</v>
      </c>
      <c r="C80" s="4">
        <v>5</v>
      </c>
      <c r="D80" t="s">
        <v>10</v>
      </c>
      <c r="E80" s="3">
        <v>6.08</v>
      </c>
      <c r="F80" s="3">
        <v>-4.5999999999999996</v>
      </c>
    </row>
    <row r="81" spans="1:6" x14ac:dyDescent="0.25">
      <c r="A81" t="s">
        <v>11</v>
      </c>
      <c r="B81" t="s">
        <v>1</v>
      </c>
      <c r="C81" s="4">
        <v>5</v>
      </c>
      <c r="D81" t="s">
        <v>10</v>
      </c>
      <c r="E81" s="3">
        <v>2</v>
      </c>
      <c r="F81" s="3">
        <v>-4.5567609999999998</v>
      </c>
    </row>
    <row r="82" spans="1:6" x14ac:dyDescent="0.25">
      <c r="A82" t="s">
        <v>4</v>
      </c>
      <c r="B82" s="4" t="s">
        <v>9</v>
      </c>
      <c r="C82" s="4">
        <v>2</v>
      </c>
      <c r="D82" t="s">
        <v>0</v>
      </c>
      <c r="E82" s="3">
        <v>0.93333333333333335</v>
      </c>
      <c r="F82" s="3">
        <v>-4.0643419999999999</v>
      </c>
    </row>
    <row r="83" spans="1:6" x14ac:dyDescent="0.25">
      <c r="A83" t="s">
        <v>7</v>
      </c>
      <c r="B83" s="4" t="s">
        <v>9</v>
      </c>
      <c r="C83" s="4">
        <v>2</v>
      </c>
      <c r="D83" t="s">
        <v>0</v>
      </c>
      <c r="E83" s="3">
        <v>1</v>
      </c>
      <c r="F83" s="3">
        <v>-4.1279339999999998</v>
      </c>
    </row>
    <row r="84" spans="1:6" x14ac:dyDescent="0.25">
      <c r="A84" t="s">
        <v>3</v>
      </c>
      <c r="B84" s="4" t="s">
        <v>9</v>
      </c>
      <c r="C84" s="4">
        <v>2</v>
      </c>
      <c r="D84" t="s">
        <v>0</v>
      </c>
      <c r="E84" s="3">
        <v>2</v>
      </c>
      <c r="F84" s="3">
        <v>-4.9474646666666668</v>
      </c>
    </row>
    <row r="85" spans="1:6" x14ac:dyDescent="0.25">
      <c r="A85" t="s">
        <v>2</v>
      </c>
      <c r="B85" s="4" t="s">
        <v>9</v>
      </c>
      <c r="C85" s="4">
        <v>2</v>
      </c>
      <c r="D85" t="s">
        <v>0</v>
      </c>
      <c r="E85" s="3">
        <v>0.8666666666666667</v>
      </c>
      <c r="F85" s="3">
        <v>-3.8025306666666663</v>
      </c>
    </row>
    <row r="86" spans="1:6" x14ac:dyDescent="0.25">
      <c r="A86" t="s">
        <v>6</v>
      </c>
      <c r="B86" s="4" t="s">
        <v>9</v>
      </c>
      <c r="C86" s="4">
        <v>2</v>
      </c>
      <c r="D86" t="s">
        <v>0</v>
      </c>
      <c r="E86" s="3">
        <v>1.6666666666666667</v>
      </c>
      <c r="F86" s="3">
        <v>-4.2665170000000003</v>
      </c>
    </row>
    <row r="87" spans="1:6" x14ac:dyDescent="0.25">
      <c r="A87" t="s">
        <v>7</v>
      </c>
      <c r="B87" t="s">
        <v>8</v>
      </c>
      <c r="C87" s="4">
        <v>2</v>
      </c>
      <c r="D87" t="s">
        <v>0</v>
      </c>
      <c r="E87" s="3">
        <v>0.66666666666666663</v>
      </c>
      <c r="F87" s="3">
        <v>-3.66</v>
      </c>
    </row>
    <row r="88" spans="1:6" x14ac:dyDescent="0.25">
      <c r="A88" t="s">
        <v>3</v>
      </c>
      <c r="B88" t="s">
        <v>8</v>
      </c>
      <c r="C88" s="4">
        <v>2</v>
      </c>
      <c r="D88" t="s">
        <v>0</v>
      </c>
      <c r="E88" s="3">
        <v>1.82</v>
      </c>
      <c r="F88" s="3">
        <v>-4.63</v>
      </c>
    </row>
    <row r="89" spans="1:6" x14ac:dyDescent="0.25">
      <c r="A89" t="s">
        <v>2</v>
      </c>
      <c r="B89" t="s">
        <v>8</v>
      </c>
      <c r="C89" s="4">
        <v>2</v>
      </c>
      <c r="D89" t="s">
        <v>0</v>
      </c>
      <c r="E89" s="3">
        <v>0.83333333333333337</v>
      </c>
      <c r="F89" s="3">
        <v>-4.3689885000000004</v>
      </c>
    </row>
    <row r="90" spans="1:6" x14ac:dyDescent="0.25">
      <c r="A90" t="s">
        <v>6</v>
      </c>
      <c r="B90" t="s">
        <v>8</v>
      </c>
      <c r="C90" s="4">
        <v>2</v>
      </c>
      <c r="D90" t="s">
        <v>0</v>
      </c>
      <c r="E90" s="3">
        <v>1.1333333333333333</v>
      </c>
      <c r="F90" s="3">
        <v>-3.618471</v>
      </c>
    </row>
    <row r="91" spans="1:6" x14ac:dyDescent="0.25">
      <c r="A91" t="s">
        <v>4</v>
      </c>
      <c r="B91" t="s">
        <v>5</v>
      </c>
      <c r="C91" s="4">
        <v>4</v>
      </c>
      <c r="D91" t="s">
        <v>0</v>
      </c>
      <c r="E91" s="3">
        <v>1.1399999999999999</v>
      </c>
      <c r="F91" s="3">
        <v>-4.26</v>
      </c>
    </row>
    <row r="92" spans="1:6" x14ac:dyDescent="0.25">
      <c r="A92" t="s">
        <v>7</v>
      </c>
      <c r="B92" t="s">
        <v>5</v>
      </c>
      <c r="C92" s="4">
        <v>4</v>
      </c>
      <c r="D92" t="s">
        <v>0</v>
      </c>
      <c r="E92" s="3">
        <v>0.32</v>
      </c>
      <c r="F92" s="3">
        <v>-3.49</v>
      </c>
    </row>
    <row r="93" spans="1:6" x14ac:dyDescent="0.25">
      <c r="A93" t="s">
        <v>3</v>
      </c>
      <c r="B93" t="s">
        <v>5</v>
      </c>
      <c r="C93" s="4">
        <v>4</v>
      </c>
      <c r="D93" t="s">
        <v>0</v>
      </c>
      <c r="E93" s="3">
        <v>1.8</v>
      </c>
      <c r="F93" s="3">
        <v>-4.8</v>
      </c>
    </row>
    <row r="94" spans="1:6" x14ac:dyDescent="0.25">
      <c r="A94" t="s">
        <v>2</v>
      </c>
      <c r="B94" t="s">
        <v>5</v>
      </c>
      <c r="C94" s="4">
        <v>4</v>
      </c>
      <c r="D94" t="s">
        <v>0</v>
      </c>
      <c r="E94" s="3">
        <v>0.83</v>
      </c>
      <c r="F94" s="3">
        <v>-4.4400000000000004</v>
      </c>
    </row>
    <row r="95" spans="1:6" x14ac:dyDescent="0.25">
      <c r="A95" t="s">
        <v>6</v>
      </c>
      <c r="B95" t="s">
        <v>5</v>
      </c>
      <c r="C95" s="4">
        <v>4</v>
      </c>
      <c r="D95" t="s">
        <v>0</v>
      </c>
      <c r="E95" s="3">
        <v>1.26</v>
      </c>
      <c r="F95" s="3">
        <v>-3.46</v>
      </c>
    </row>
    <row r="96" spans="1:6" x14ac:dyDescent="0.25">
      <c r="A96" t="s">
        <v>4</v>
      </c>
      <c r="B96" t="s">
        <v>1</v>
      </c>
      <c r="C96" s="4">
        <v>5</v>
      </c>
      <c r="D96" t="s">
        <v>0</v>
      </c>
      <c r="E96" s="3">
        <v>0.38</v>
      </c>
      <c r="F96" s="3">
        <v>-3.83</v>
      </c>
    </row>
    <row r="97" spans="1:6" x14ac:dyDescent="0.25">
      <c r="A97" t="s">
        <v>3</v>
      </c>
      <c r="B97" t="s">
        <v>1</v>
      </c>
      <c r="C97" s="4">
        <v>5</v>
      </c>
      <c r="D97" t="s">
        <v>0</v>
      </c>
      <c r="E97" s="3">
        <v>2.0099999999999998</v>
      </c>
      <c r="F97" s="3">
        <v>-4.9000000000000004</v>
      </c>
    </row>
    <row r="98" spans="1:6" x14ac:dyDescent="0.25">
      <c r="A98" t="s">
        <v>2</v>
      </c>
      <c r="B98" t="s">
        <v>1</v>
      </c>
      <c r="C98" s="4">
        <v>5</v>
      </c>
      <c r="D98" t="s">
        <v>0</v>
      </c>
      <c r="E98" s="3">
        <v>0.95</v>
      </c>
      <c r="F98" s="3">
        <v>-4.51</v>
      </c>
    </row>
  </sheetData>
  <mergeCells count="1">
    <mergeCell ref="M1:O1"/>
  </mergeCells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Supplementary Data 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TREBLE, Pauline</dc:creator>
  <cp:lastModifiedBy>PARSLOW, Gerardine</cp:lastModifiedBy>
  <dcterms:created xsi:type="dcterms:W3CDTF">2021-12-07T01:20:10Z</dcterms:created>
  <dcterms:modified xsi:type="dcterms:W3CDTF">2022-07-26T02:03:48Z</dcterms:modified>
</cp:coreProperties>
</file>